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Y:\Materiaalipalvelut\Tarjoustenkäsittely\Kilpailutukset\2026\174620 Anestesia sydämen toiminta\6. Hankintapäätös\Cloudia\"/>
    </mc:Choice>
  </mc:AlternateContent>
  <xr:revisionPtr revIDLastSave="0" documentId="13_ncr:1_{65D21AF4-5DFB-4253-92EF-E34F3A4A07D2}" xr6:coauthVersionLast="47" xr6:coauthVersionMax="47" xr10:uidLastSave="{00000000-0000-0000-0000-000000000000}"/>
  <bookViews>
    <workbookView xWindow="-45120" yWindow="60" windowWidth="29040" windowHeight="15720" xr2:uid="{00000000-000D-0000-FFFF-FFFF00000000}"/>
  </bookViews>
  <sheets>
    <sheet name="Tuoteluettelo" sheetId="1" r:id="rId1"/>
    <sheet name="Hinnasto" sheetId="2" state="hidden" r:id="rId2"/>
  </sheets>
  <definedNames>
    <definedName name="_xlnm._FilterDatabase" localSheetId="0" hidden="1">Tuoteluettelo!$A$1:$I$360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9" i="1" l="1"/>
  <c r="E359" i="1" s="1"/>
  <c r="D357" i="1"/>
  <c r="E357" i="1" s="1"/>
  <c r="D354" i="1"/>
  <c r="E354" i="1" s="1"/>
  <c r="E344" i="1"/>
  <c r="E277" i="1"/>
  <c r="E280" i="1"/>
  <c r="E274" i="1" l="1"/>
  <c r="E212" i="1"/>
  <c r="E211" i="1"/>
  <c r="E136" i="1"/>
  <c r="E145" i="1"/>
  <c r="E144" i="1"/>
  <c r="E143" i="1"/>
  <c r="E151" i="1"/>
  <c r="E149" i="1"/>
  <c r="E166" i="1"/>
  <c r="E165" i="1"/>
  <c r="E164" i="1"/>
  <c r="E170" i="1"/>
  <c r="E169" i="1"/>
  <c r="E147" i="1"/>
  <c r="E129" i="1"/>
  <c r="E130" i="1"/>
  <c r="E131" i="1"/>
  <c r="E132" i="1"/>
  <c r="E128" i="1"/>
  <c r="E127" i="1"/>
  <c r="E126" i="1"/>
  <c r="E125" i="1"/>
  <c r="E111" i="1"/>
  <c r="E110" i="1"/>
  <c r="E96" i="1"/>
  <c r="E51" i="1"/>
  <c r="E5" i="1"/>
  <c r="E25" i="1"/>
  <c r="E327" i="1"/>
  <c r="E215" i="1"/>
  <c r="E222" i="1"/>
  <c r="E219" i="1"/>
  <c r="E339" i="1" l="1"/>
  <c r="E64" i="1"/>
  <c r="E351" i="1" l="1"/>
  <c r="E350" i="1"/>
  <c r="E347" i="1"/>
  <c r="E343" i="1"/>
  <c r="E335" i="1"/>
  <c r="E330" i="1"/>
  <c r="E324" i="1"/>
  <c r="E320" i="1"/>
  <c r="E319" i="1"/>
  <c r="E315" i="1"/>
  <c r="E316" i="1"/>
  <c r="E317" i="1"/>
  <c r="E314" i="1"/>
  <c r="E291" i="1"/>
  <c r="E293" i="1"/>
  <c r="E295" i="1"/>
  <c r="E297" i="1"/>
  <c r="E289" i="1"/>
  <c r="E263" i="1"/>
  <c r="E264" i="1"/>
  <c r="E262" i="1"/>
  <c r="E257" i="1"/>
  <c r="E258" i="1"/>
  <c r="E259" i="1"/>
  <c r="E260" i="1"/>
  <c r="E256" i="1"/>
  <c r="E253" i="1"/>
  <c r="E252" i="1"/>
  <c r="E248" i="1"/>
  <c r="E246" i="1"/>
  <c r="E242" i="1"/>
  <c r="E240" i="1"/>
  <c r="E238" i="1"/>
  <c r="E236" i="1"/>
  <c r="E234" i="1"/>
  <c r="E227" i="1"/>
  <c r="E228" i="1"/>
  <c r="E229" i="1"/>
  <c r="E230" i="1"/>
  <c r="E231" i="1"/>
  <c r="E226" i="1"/>
  <c r="E204" i="1"/>
  <c r="E205" i="1"/>
  <c r="E206" i="1"/>
  <c r="E207" i="1"/>
  <c r="E208" i="1"/>
  <c r="E203" i="1"/>
  <c r="E199" i="1" l="1"/>
  <c r="E200" i="1"/>
  <c r="E201" i="1"/>
  <c r="E198" i="1"/>
  <c r="E194" i="1"/>
  <c r="E195" i="1"/>
  <c r="E196" i="1"/>
  <c r="E193" i="1"/>
  <c r="E184" i="1"/>
  <c r="E185" i="1"/>
  <c r="E186" i="1"/>
  <c r="E187" i="1"/>
  <c r="E188" i="1"/>
  <c r="E189" i="1"/>
  <c r="E183" i="1"/>
  <c r="E177" i="1"/>
  <c r="E178" i="1"/>
  <c r="E179" i="1"/>
  <c r="E180" i="1"/>
  <c r="E181" i="1"/>
  <c r="E176" i="1"/>
  <c r="E163" i="1"/>
  <c r="E142" i="1"/>
  <c r="E137" i="1"/>
  <c r="E138" i="1"/>
  <c r="E139" i="1"/>
  <c r="E135" i="1"/>
  <c r="E118" i="1"/>
  <c r="E115" i="1"/>
  <c r="E116" i="1"/>
  <c r="E114" i="1"/>
  <c r="E82" i="1"/>
  <c r="E12" i="1"/>
  <c r="E325" i="2"/>
  <c r="E292" i="2"/>
  <c r="E290" i="2"/>
  <c r="E195" i="2"/>
  <c r="E368" i="2" l="1"/>
  <c r="E367" i="2"/>
  <c r="E366" i="2"/>
  <c r="E347" i="2"/>
  <c r="E244" i="2" l="1"/>
  <c r="E229" i="2"/>
  <c r="E358" i="2" l="1"/>
  <c r="E357" i="2"/>
  <c r="E356" i="2"/>
  <c r="E250" i="2" l="1"/>
  <c r="E247" i="2"/>
  <c r="E239" i="2"/>
  <c r="E337" i="2" l="1"/>
  <c r="E289" i="2"/>
  <c r="E288" i="2"/>
  <c r="E287" i="2"/>
  <c r="E286" i="2"/>
  <c r="E285" i="2"/>
  <c r="E154" i="2"/>
  <c r="E153" i="2"/>
  <c r="E146" i="2"/>
  <c r="E331" i="2" l="1"/>
  <c r="E284" i="2"/>
  <c r="E186" i="2"/>
  <c r="E159" i="2"/>
  <c r="E158" i="2"/>
  <c r="E157" i="2"/>
  <c r="E8" i="2" l="1"/>
  <c r="E369" i="2"/>
  <c r="E77" i="2"/>
  <c r="E370" i="2" l="1"/>
  <c r="E273" i="2" l="1"/>
  <c r="E274" i="2"/>
  <c r="E194" i="2"/>
  <c r="E24" i="2"/>
  <c r="E15" i="2"/>
  <c r="E14" i="2"/>
  <c r="E13" i="2"/>
  <c r="E12" i="2"/>
  <c r="E184" i="2" l="1"/>
  <c r="E167" i="2"/>
  <c r="E148" i="2"/>
  <c r="E145" i="2"/>
  <c r="E18" i="2"/>
  <c r="E19" i="2"/>
  <c r="E6" i="2" l="1"/>
  <c r="E260" i="2"/>
  <c r="E261" i="2"/>
  <c r="E46" i="2"/>
  <c r="E47" i="2"/>
  <c r="E48" i="2"/>
  <c r="E316" i="2"/>
  <c r="E317" i="2"/>
  <c r="E318" i="2"/>
  <c r="E252" i="2"/>
  <c r="E5" i="2"/>
  <c r="E185" i="2" l="1"/>
  <c r="E21" i="2" l="1"/>
  <c r="E350" i="2"/>
  <c r="E344" i="2"/>
  <c r="E340" i="2" l="1"/>
  <c r="E319" i="2"/>
  <c r="E321" i="2"/>
  <c r="E322" i="2"/>
  <c r="E323" i="2"/>
  <c r="E306" i="2"/>
  <c r="E305" i="2"/>
  <c r="E307" i="2"/>
  <c r="E308" i="2"/>
  <c r="E309" i="2"/>
  <c r="E310" i="2"/>
  <c r="E311" i="2"/>
  <c r="E312" i="2"/>
  <c r="E313" i="2"/>
  <c r="E314" i="2"/>
  <c r="E303" i="2"/>
  <c r="E304" i="2"/>
  <c r="E301" i="2"/>
  <c r="E297" i="2"/>
  <c r="E275" i="2"/>
  <c r="E298" i="2"/>
  <c r="E299" i="2"/>
  <c r="E300" i="2"/>
  <c r="E294" i="2"/>
  <c r="E295" i="2"/>
  <c r="E296" i="2"/>
  <c r="E263" i="2"/>
  <c r="E264" i="2"/>
  <c r="E265" i="2"/>
  <c r="E266" i="2"/>
  <c r="E267" i="2"/>
  <c r="E268" i="2"/>
  <c r="E269" i="2"/>
  <c r="E270" i="2"/>
  <c r="E271" i="2"/>
  <c r="E262" i="2"/>
  <c r="E257" i="2"/>
  <c r="E258" i="2"/>
  <c r="E256" i="2"/>
  <c r="E254" i="2"/>
  <c r="E255" i="2"/>
  <c r="E222" i="2"/>
  <c r="E223" i="2"/>
  <c r="E199" i="2"/>
  <c r="E191" i="2"/>
  <c r="E181" i="2"/>
  <c r="E151" i="2"/>
  <c r="E152" i="2"/>
  <c r="E141" i="2"/>
  <c r="E78" i="2" l="1"/>
  <c r="E79" i="2"/>
  <c r="E80" i="2"/>
  <c r="E81" i="2"/>
  <c r="E42" i="2"/>
  <c r="E43" i="2"/>
  <c r="E44" i="2"/>
  <c r="E45" i="2"/>
  <c r="E20" i="2"/>
  <c r="E17" i="2"/>
  <c r="E16" i="2"/>
  <c r="E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tc={3635E3D6-8C3A-49E0-B6A4-69766E82FD3A}</author>
  </authors>
  <commentList>
    <comment ref="A288" authorId="0" shapeId="0" xr:uid="{3635E3D6-8C3A-49E0-B6A4-69766E82FD3A}">
      <text>
        <t>[Kommenttiketju]
Excel-versiosi avulla voit lukea tämän kommenttiketjun, mutta siihen tehdyt muutokset poistetaan, jos tiedosto avataan uudemmassa Excel-versiossa. Lisätietoja: https://go.microsoft.com/fwlink/?linkid=870924
Kommentti:
    Lisätäänkö setiti omalle riville?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Kurjenniemi Päivi</author>
    <author>Bovellan Lissu</author>
  </authors>
  <commentList>
    <comment ref="U1" authorId="0" shapeId="0" xr:uid="{C4D3BA3F-888F-43CA-8E5E-956344C1BE36}">
      <text>
        <r>
          <rPr>
            <sz val="8"/>
            <color indexed="81"/>
            <rFont val="Tahoma"/>
            <family val="2"/>
          </rPr>
          <t xml:space="preserve">Numeerinen arvo, esim 5
</t>
        </r>
      </text>
    </comment>
    <comment ref="V1" authorId="1" shapeId="0" xr:uid="{A8DBCE1A-F218-4E78-AF6A-CA097DF6B08C}">
      <text>
        <r>
          <rPr>
            <sz val="9"/>
            <color indexed="81"/>
            <rFont val="Tahoma"/>
            <family val="2"/>
          </rPr>
          <t xml:space="preserve">ISO 3166 -standardin mukainen 2-kirjaiminen koodi.
</t>
        </r>
      </text>
    </comment>
  </commentList>
</comments>
</file>

<file path=xl/sharedStrings.xml><?xml version="1.0" encoding="utf-8"?>
<sst xmlns="http://schemas.openxmlformats.org/spreadsheetml/2006/main" count="4265" uniqueCount="1335">
  <si>
    <t>Tunniste (R= ryhmä, T= tuote)</t>
  </si>
  <si>
    <t>Ryhmän / nimikkeen nimitys</t>
  </si>
  <si>
    <t>Sailab ryhmäkoodi</t>
  </si>
  <si>
    <t>Nimikenro</t>
  </si>
  <si>
    <t>Yksikkö</t>
  </si>
  <si>
    <t>Kulutus  Pohde</t>
  </si>
  <si>
    <t>Kulutus Lapha</t>
  </si>
  <si>
    <t>Kulutus Kainuu</t>
  </si>
  <si>
    <t>Kulutus Soite</t>
  </si>
  <si>
    <t>Toimittajan tuotenro</t>
  </si>
  <si>
    <t>Toimittajan tuotenimitys</t>
  </si>
  <si>
    <t>Valmistaja</t>
  </si>
  <si>
    <t>Valmistajan tuotenro</t>
  </si>
  <si>
    <t>GTIN-14 koodi</t>
  </si>
  <si>
    <t>Hinta (alv 0%) / yksikkö</t>
  </si>
  <si>
    <t>Pakkaus-
koko yksiköinä</t>
  </si>
  <si>
    <t>Minimiostoerä yksiköinä</t>
  </si>
  <si>
    <t>Toimitusaika työpäivinä</t>
  </si>
  <si>
    <t>Nettopaino kg</t>
  </si>
  <si>
    <t>Alkuperämaa</t>
  </si>
  <si>
    <t>R</t>
  </si>
  <si>
    <t>ARTERIA/LASKIMOPORTTI</t>
  </si>
  <si>
    <t>BA14003</t>
  </si>
  <si>
    <t/>
  </si>
  <si>
    <t>T</t>
  </si>
  <si>
    <t>311422A</t>
  </si>
  <si>
    <t>KPL</t>
  </si>
  <si>
    <t>LASKIMOPORTTINEULA</t>
  </si>
  <si>
    <t>BA14004</t>
  </si>
  <si>
    <t>002864</t>
  </si>
  <si>
    <t>002865</t>
  </si>
  <si>
    <t>LASKIMOKANYYLI TURVA LÄÄKKEENANTOVENT</t>
  </si>
  <si>
    <t>BA16005</t>
  </si>
  <si>
    <t>LASKIMOKANYYLI TURVA 18 G</t>
  </si>
  <si>
    <t>017915</t>
  </si>
  <si>
    <t>LASKIMOKANYYLI TURVA 20 G</t>
  </si>
  <si>
    <t>017916</t>
  </si>
  <si>
    <t>LASKIMOKANYYLI TURVA 22 G</t>
  </si>
  <si>
    <t>017917</t>
  </si>
  <si>
    <t>LASKIMOKANYYLI EI LÄÄKKEENANTOVENTTIILIÄ</t>
  </si>
  <si>
    <t>BA16006</t>
  </si>
  <si>
    <t>LASKIMOKANYYLI 24G/0,6MM EI VENTT STER</t>
  </si>
  <si>
    <t>LASKIMOKANYYLI 26G/19MM EI VENTT STER</t>
  </si>
  <si>
    <t>VALTIMOKANYYLI</t>
  </si>
  <si>
    <t>BA16007</t>
  </si>
  <si>
    <t>VALTIMOKANYYLI FEMORALIS 20 G</t>
  </si>
  <si>
    <t>BA16008</t>
  </si>
  <si>
    <t>LASKIMOKANYYLI SULJETTU JÄRJESTELMÄ 22 G</t>
  </si>
  <si>
    <t>LASKIMOKANYYLI SULJETTU JÄRJESTELMÄ 20 G</t>
  </si>
  <si>
    <t>325411</t>
  </si>
  <si>
    <t>LASKIMOKANYYLI SULJETTU JÄRJESTELMÄ 18 G</t>
  </si>
  <si>
    <t>LASKIMOKANYYLI SULJETTU JÄRJESTELMÄ 22 G, Y-HAARA, NEULATON LIITIN</t>
  </si>
  <si>
    <t>325410A</t>
  </si>
  <si>
    <t>LASKIMOKANYYLI SULJETTU JÄRJESTELMÄ 20 G, Y-HAARA, NEULATON LIITIN</t>
  </si>
  <si>
    <t>325411A</t>
  </si>
  <si>
    <t>LASKIMOKANYYLI SULJETTU JÄRJESTELMÄ 18 G, Y-HAARA, NEULATON LIITIN</t>
  </si>
  <si>
    <t>325412A</t>
  </si>
  <si>
    <t>LASKIMOKANYYLI SULJETTU JÄRJESTELMÄ 22 G, KORKEA VIRTAUSNOPEUS</t>
  </si>
  <si>
    <t>LASKIMOKANYYLI SULJETTU JÄRJESTELMÄ 20 G, KORKEA VIRTAUSNOPEUS</t>
  </si>
  <si>
    <t>NESTEEN-/VERENSIIRTO LÄÄKKENSEKOITUS/ANT</t>
  </si>
  <si>
    <t>BA18</t>
  </si>
  <si>
    <t>HANA</t>
  </si>
  <si>
    <t>BA18001</t>
  </si>
  <si>
    <t>HANA 3-TIE KK</t>
  </si>
  <si>
    <t>HANA LETKULLA</t>
  </si>
  <si>
    <t>BA18002</t>
  </si>
  <si>
    <t>HANA 3-TIE KK VENTTIILITULPALLA + JATKOLETKU 10 CM</t>
  </si>
  <si>
    <t>326779</t>
  </si>
  <si>
    <t>HANA 3-TIE LETKU 10 CM STER</t>
  </si>
  <si>
    <t>HANA 3-TIE LETKU 100 CM STER</t>
  </si>
  <si>
    <t>HANA LÄÄKKEENANTOVENTTIILILLÄ</t>
  </si>
  <si>
    <t>BA18003</t>
  </si>
  <si>
    <t>HANA 3-TIE LÄÄKKEENANTOVENTT STER 100 CM</t>
  </si>
  <si>
    <t>HANA 3-TIE LÄÄKKEENANTOVENTT STER 7 CM</t>
  </si>
  <si>
    <t>TULPPA JA SULKIJA KK</t>
  </si>
  <si>
    <t>BA18006</t>
  </si>
  <si>
    <t>TAKAISKUVENTTIILI LL STER</t>
  </si>
  <si>
    <t>VENTTIILITULPPA SULJETTU LUER LOCK, ANTIREFLUX</t>
  </si>
  <si>
    <t>TULPPA DESINFIOIVA</t>
  </si>
  <si>
    <t>LÄÄKKEENOTTO- JA SEKOITUSKANYYLI STER</t>
  </si>
  <si>
    <t>BA18008</t>
  </si>
  <si>
    <t>KANYYLI LÄÄKKEENOTTO STER</t>
  </si>
  <si>
    <t>KANYYLI LÄÄKKEENOTTO STER, PUDISTETTAVALLA VENTTIILITULPALLA</t>
  </si>
  <si>
    <t>KANYYLI LÄÄKKEENSEKOITUS STER</t>
  </si>
  <si>
    <t>NESTEENSIIRTOLETKUSTOT</t>
  </si>
  <si>
    <t>BA18009</t>
  </si>
  <si>
    <t>LETKUSTO NESTEENSIIRTO TAKAISKUVENTTIILI</t>
  </si>
  <si>
    <t>LETKUSTO NESTEENSIIRTO SUODATTIMELLA</t>
  </si>
  <si>
    <t>LETKUSTO NESTEENSIIRTO 3-TIE HANALLA</t>
  </si>
  <si>
    <t>VERENSIIRTOLETKUSTO</t>
  </si>
  <si>
    <t>BA18010</t>
  </si>
  <si>
    <t>LETKUSTO VERENSIIRTO</t>
  </si>
  <si>
    <t>BA18011</t>
  </si>
  <si>
    <t>YLIPAINEPUSSI NESTEENSIIRTOON 1,0 L</t>
  </si>
  <si>
    <t>301731</t>
  </si>
  <si>
    <t>YLIPAINEPUSSI NESTEENSIIRTOON 0,5 L</t>
  </si>
  <si>
    <t>303779</t>
  </si>
  <si>
    <t>SUODATIN IV</t>
  </si>
  <si>
    <t>BA18013</t>
  </si>
  <si>
    <t>SUODATIN BAKTEERI 0,2 MY</t>
  </si>
  <si>
    <t>SUODATIN PARTIKKELI 1,2 MY</t>
  </si>
  <si>
    <t>JATKOLETKU NESTEENSIIRTOON</t>
  </si>
  <si>
    <t>BA18016</t>
  </si>
  <si>
    <t>JATKOLETKU 100 CM</t>
  </si>
  <si>
    <t>JATKOLETKU 150 CM</t>
  </si>
  <si>
    <t>JATKOLETKU VALOHERKILLE NESTEILLE</t>
  </si>
  <si>
    <t>NEULA INTRAOSSEAALI</t>
  </si>
  <si>
    <t>BA18017</t>
  </si>
  <si>
    <t>NEULA INTRAOSSEAALI AIKUISTEN</t>
  </si>
  <si>
    <t>NEULA INTRAOSSEAALI LASTEN</t>
  </si>
  <si>
    <t>INTRAOSSEAALI TARVIKE</t>
  </si>
  <si>
    <t>SUONIKATETRI</t>
  </si>
  <si>
    <t>BA21</t>
  </si>
  <si>
    <t>KESKUSLASKIMOKATETRI SELDINGER</t>
  </si>
  <si>
    <t>BA21001</t>
  </si>
  <si>
    <t>KESKUSLASKIMOKATETRISETTI SELD 2-L</t>
  </si>
  <si>
    <t>KATETRI KESKUSLASK SELDINGER 3-LUMEN AIK</t>
  </si>
  <si>
    <t>KESKUSLASKIMOKATETRISETTI SELD 5-L 20CM</t>
  </si>
  <si>
    <t>KESKUSLASKIMOKATETRI PAINEEN KESTÄVÄ</t>
  </si>
  <si>
    <t>BA21003</t>
  </si>
  <si>
    <t>KATETRI KESKUSLAS SELDING 1-L PAINE 300PSI</t>
  </si>
  <si>
    <t>KATETRI KESKUSLAS SELDING 3-L PAINE 300PSI</t>
  </si>
  <si>
    <t>KESKUSLASKIMOKATETRI PITKÄAIKAINEN</t>
  </si>
  <si>
    <t>BA21007</t>
  </si>
  <si>
    <t>KATETRI KESKUSLASK PITKÄAIK TUNNEL 1-L</t>
  </si>
  <si>
    <t>328007</t>
  </si>
  <si>
    <t>KATETRI KESKUSLASK PITKÄAIK TUNNEL 2-L</t>
  </si>
  <si>
    <t>PICC KATETRIT</t>
  </si>
  <si>
    <t>KEUHKOVALTIMOKATETRI</t>
  </si>
  <si>
    <t>BA21009</t>
  </si>
  <si>
    <t>KATETRI KEUHKOVALTIMO 5-LUMEN EI SUKKAA</t>
  </si>
  <si>
    <t>KEUHKOVALTIMOKATETRIN SISÄÄNVIEJÄ</t>
  </si>
  <si>
    <t>BA21010</t>
  </si>
  <si>
    <t>SISÄÄNVIEJÄ KEUHKOVALTIMOKATETRI 8.5 FR</t>
  </si>
  <si>
    <t>MIDLINE KATETRIT</t>
  </si>
  <si>
    <t>BA21016</t>
  </si>
  <si>
    <t>INVASIIVINEN PAINEENMITTAUS</t>
  </si>
  <si>
    <t>BA26</t>
  </si>
  <si>
    <t>INVASIIVINEN PAINEENMITTAUSSETTI</t>
  </si>
  <si>
    <t>BA26001</t>
  </si>
  <si>
    <t>PAINEENMITTAUSSETTI1-LIN LAPSI KK</t>
  </si>
  <si>
    <t>PAINEENMITTAUSANTURI ILMAN HUUHTELUA KK</t>
  </si>
  <si>
    <t>PAINEENMITTAUSSETTI INVASIIVINEN 1-LINJA</t>
  </si>
  <si>
    <t>PAINEENMITTAUSSETTI INVASIIVINEN 3-LINJA</t>
  </si>
  <si>
    <t>PAINEENMITTAUSSETTI INVAS SULJET 1-LINJA</t>
  </si>
  <si>
    <t>BA26004</t>
  </si>
  <si>
    <t>PAINEENMITTAUSSETTI INVAS NEONATAALI</t>
  </si>
  <si>
    <t>INVASIIVINEN PAINEENMITTAUSTARVIKE</t>
  </si>
  <si>
    <t>BA26005</t>
  </si>
  <si>
    <t>INVASIIVINEN PAINEENMITTAUS LISÄTARVIKE</t>
  </si>
  <si>
    <t>PAINEENMITTAUSSETINNÄYTTEENOTON TURVAH.</t>
  </si>
  <si>
    <t xml:space="preserve"> </t>
  </si>
  <si>
    <t>LASKIMOPORTTISETTI</t>
  </si>
  <si>
    <t>LASKIMOPORTTISETTI LASTEN</t>
  </si>
  <si>
    <t>314392</t>
  </si>
  <si>
    <t>LASKIMOPORTTISETTI 1-LUMEN AIKUISET 6,5F</t>
  </si>
  <si>
    <t xml:space="preserve">KPL  </t>
  </si>
  <si>
    <t>LASKIMOPORTTISETTI 1-LUMEN AIKUISET 8,5F</t>
  </si>
  <si>
    <t>002859</t>
  </si>
  <si>
    <t>NEULA LASKIMOPORTTI TAIVUTETTU 19G</t>
  </si>
  <si>
    <t>002862</t>
  </si>
  <si>
    <t>NEULA LASKIMOPORTTI LETKULLA TAIVUT 22G</t>
  </si>
  <si>
    <t>002866</t>
  </si>
  <si>
    <t>NEULA LASKIMOPORTTI TURVA 22G</t>
  </si>
  <si>
    <t>324984</t>
  </si>
  <si>
    <t>LASKIMOKANYYLI LÄÄKKEENANTOVENTTIILILLÄ</t>
  </si>
  <si>
    <t>BA16001</t>
  </si>
  <si>
    <t>LASKIMOKANYYLI 14G VENTTIILI STER</t>
  </si>
  <si>
    <t>002869</t>
  </si>
  <si>
    <t>LASKIMOKANYYLI 16G VENTTIILI STER</t>
  </si>
  <si>
    <t>301635</t>
  </si>
  <si>
    <t>LASKIMOKANYYLI 17G VENTTIILI STER</t>
  </si>
  <si>
    <t>301634</t>
  </si>
  <si>
    <t>LASKIMOKANYYLI 18G VENTTIILI STER</t>
  </si>
  <si>
    <t>301633</t>
  </si>
  <si>
    <t>LASKIMOKANYYLI 20G VENTTIILI STER</t>
  </si>
  <si>
    <t>002868</t>
  </si>
  <si>
    <t>LASKIMOKANYYLI 22G VENTTIILI STER</t>
  </si>
  <si>
    <t>308220</t>
  </si>
  <si>
    <t>LASKIMOKANYYLI 24G VENTTIILI STER</t>
  </si>
  <si>
    <t>310143</t>
  </si>
  <si>
    <t>LASKIMOKANYYLI TURVA 14 G</t>
  </si>
  <si>
    <t>LASKIMOKANYYLI TURVA 16 G</t>
  </si>
  <si>
    <t>017913</t>
  </si>
  <si>
    <t>LASKIMOKANYYLI TURVA 17 G</t>
  </si>
  <si>
    <t>017914</t>
  </si>
  <si>
    <t>LASKIMOKANYYLI TURVA 24 G</t>
  </si>
  <si>
    <t>VALTIMOKANYYLI RADIALIS 22G</t>
  </si>
  <si>
    <t>327488</t>
  </si>
  <si>
    <t>VALTIMOKANYYLI RADIALIS 18G</t>
  </si>
  <si>
    <t>327489</t>
  </si>
  <si>
    <t>VALTIMOKANYYLI FEMORALIS 18 G</t>
  </si>
  <si>
    <t>327490</t>
  </si>
  <si>
    <t>VALTIMOKANYYLI FEMORALIS 17 G</t>
  </si>
  <si>
    <t>327491</t>
  </si>
  <si>
    <t>VALTIMOKANYYLI FEMORALIS 16 G</t>
  </si>
  <si>
    <t>327492</t>
  </si>
  <si>
    <t>VALTIMOKANYYLI FEMORALIS 14 G</t>
  </si>
  <si>
    <t>327493</t>
  </si>
  <si>
    <t>VALTIMOKANYYLI FEMORALIS 22G</t>
  </si>
  <si>
    <t>327927</t>
  </si>
  <si>
    <t>LASKIMOKANYYLI SULJETTU JÄRJESTELMÄ 24 G</t>
  </si>
  <si>
    <t>LASKIMOKANYYLI SULJETTU JÄRJESTELMÄ 24 G, Y-HAARA, NEULATON LIITIN</t>
  </si>
  <si>
    <t>LASKIMOKANYYLI SULJETTU JÄRJESTELMÄ 24 G, KORKEA VIRTAUSNOPEUS</t>
  </si>
  <si>
    <t>LASKIMOKANYYLI SULJETTU JÄRJESTELMÄ 18 G, KORKEA VIRTAUSNOPEUS</t>
  </si>
  <si>
    <t>HANA 3-TIE KK VENTTIILITULPALLA</t>
  </si>
  <si>
    <t>HANA 3-TIE LETKU 25 CM STER</t>
  </si>
  <si>
    <t>002895</t>
  </si>
  <si>
    <t>HANA 3-TIE LÄÄKKEENANTOVENTT STER 25 CM</t>
  </si>
  <si>
    <t>326764</t>
  </si>
  <si>
    <t>HANAYHDISTELMÄ ILMAN LETKUA</t>
  </si>
  <si>
    <t>BA18004</t>
  </si>
  <si>
    <t>HANAYHDISTELMÄ 3-TIE STER</t>
  </si>
  <si>
    <t>300129</t>
  </si>
  <si>
    <t>HANAYHDISTELMÄ 5-TIE STER</t>
  </si>
  <si>
    <t>303182</t>
  </si>
  <si>
    <t>301636</t>
  </si>
  <si>
    <t>TULPPA LUER STER</t>
  </si>
  <si>
    <t>303484</t>
  </si>
  <si>
    <t>VENTTIILITULPPA STER</t>
  </si>
  <si>
    <t>KANYYLI LÄÄKKEENOTTO STER SYTOSTAATEILLE</t>
  </si>
  <si>
    <t>314400</t>
  </si>
  <si>
    <t>LETKUSTO NESTEENSIIRTO LASKURILLA ML/H</t>
  </si>
  <si>
    <t>323835</t>
  </si>
  <si>
    <t>SUODATIN PARTIKKELI 5 MY</t>
  </si>
  <si>
    <t>002910</t>
  </si>
  <si>
    <t>MUU VERENSIIRTOTARVIKE</t>
  </si>
  <si>
    <t>BA18015</t>
  </si>
  <si>
    <t>VERIPUSSI</t>
  </si>
  <si>
    <t>325277</t>
  </si>
  <si>
    <t>002919</t>
  </si>
  <si>
    <t>JATKOLETKU 75 CM</t>
  </si>
  <si>
    <t>002922</t>
  </si>
  <si>
    <t>JATKOLETKU PAINEENMITTAUS</t>
  </si>
  <si>
    <t>YHDISTÄJÄ SUORA KK PÄÄT SAMAA KOKOA</t>
  </si>
  <si>
    <t>BA18019</t>
  </si>
  <si>
    <t>YHDISTÄJÄ FEMALE-FEMALE</t>
  </si>
  <si>
    <t>YHDISTÄJÄ MALE MALELUER-LOCK</t>
  </si>
  <si>
    <t>KATETRI KESKUSLASK SELDINGER 2-LUMEN LAS</t>
  </si>
  <si>
    <t>KATETRI KESKUSLASK SELDINGER 1-LUMEN AIK</t>
  </si>
  <si>
    <t>309477</t>
  </si>
  <si>
    <t>KIINNITYS KANYYLI/KATETRI/DREENI/TRAKEOS</t>
  </si>
  <si>
    <t>BE11003</t>
  </si>
  <si>
    <t>002259</t>
  </si>
  <si>
    <t>KATETRI KESKUSLASK SELDINGER 3-LUMEN LAS</t>
  </si>
  <si>
    <t>017921</t>
  </si>
  <si>
    <t>KATETRI KESKUSLASK SELDINGER 4-LUMEN AIK</t>
  </si>
  <si>
    <t>327988</t>
  </si>
  <si>
    <t>KATETRI KESKUSLASK SELDINGER 5-LUMEN AIK</t>
  </si>
  <si>
    <t>327989</t>
  </si>
  <si>
    <t>KESKUSLASKIMOKATETRI NEULATEKNIIKKA</t>
  </si>
  <si>
    <t>BA21002</t>
  </si>
  <si>
    <t>KATETRI KESKUSLASKIMO NEULATEKN 16GA</t>
  </si>
  <si>
    <t>002993</t>
  </si>
  <si>
    <t>KATETRI KESKUSLASKIMO NEULATEKN 14GA</t>
  </si>
  <si>
    <t>002992</t>
  </si>
  <si>
    <t>KATETRI KESKUSLASKIMO NEULATEKN 18GA</t>
  </si>
  <si>
    <t>002994</t>
  </si>
  <si>
    <t>KATETRI KESKUSLAS SELDING 2-L PAINE 300PSI</t>
  </si>
  <si>
    <t>KATETRI KESKUSLAS SELDING 4-L PAINE 300PSI</t>
  </si>
  <si>
    <t>327993</t>
  </si>
  <si>
    <t>KATETRI KESKUSLAS SELDING 5-L PAINE 300PSI</t>
  </si>
  <si>
    <t>327994</t>
  </si>
  <si>
    <t>KESKUSLASKIMOKATETRI ANTIBAKTEERINEN</t>
  </si>
  <si>
    <t>BA21006</t>
  </si>
  <si>
    <t>KATETRI KESKUSLASK ANTIBAKT 2-LUMEN AIK</t>
  </si>
  <si>
    <t>017923</t>
  </si>
  <si>
    <t>KATETRI KESKUSLASK ANTIBAKT 3-LUMEN AIK</t>
  </si>
  <si>
    <t>017924</t>
  </si>
  <si>
    <t>KATETRI KESKUSLASK ANTIBAKT 1-LUMEN AIK</t>
  </si>
  <si>
    <t>017922</t>
  </si>
  <si>
    <t>KATETRI KESKUSLASK ANTIBAKT 1-LUMEN LAS</t>
  </si>
  <si>
    <t>017925</t>
  </si>
  <si>
    <t>KATETRI KESKUSLASK ANTIBAKT 2-LUMEN LAS</t>
  </si>
  <si>
    <t>017926</t>
  </si>
  <si>
    <t>KATETRI KESKUSLASK ANTIBAKT 3-LUMEN LAS</t>
  </si>
  <si>
    <t>017927</t>
  </si>
  <si>
    <t>KATETRI KESKUSLAS PITKÄAIK ANTIB 1-L AIK</t>
  </si>
  <si>
    <t>328001</t>
  </si>
  <si>
    <t>KATETRI KESKUSLAS PITKÄAIK ANTIB 2-L AIK</t>
  </si>
  <si>
    <t>328002</t>
  </si>
  <si>
    <t>KATETRI KESKUSLAS PITKÄAIK ANTIB 3-L AIK</t>
  </si>
  <si>
    <t>328003</t>
  </si>
  <si>
    <t>KATETRI KESKUSLAS PITKÄAIK ANTIB 1-L LAS</t>
  </si>
  <si>
    <t>328004</t>
  </si>
  <si>
    <t>KATETRI KESKUSLAS PITKÄAIK ANTIB 2-L LAS</t>
  </si>
  <si>
    <t>328005</t>
  </si>
  <si>
    <t>KATETRI KESKUSLAS PITKÄAIK ANTIB 3-L LAS</t>
  </si>
  <si>
    <t>328006</t>
  </si>
  <si>
    <t>KESKUSLASKIMOKATETRIN LISÄTARVIKE</t>
  </si>
  <si>
    <t>KATETRI KESKUSLASK PITKÄAIK 1-LUMEN</t>
  </si>
  <si>
    <t>017928</t>
  </si>
  <si>
    <t>KATETRI KESKUSLASK PITKÄAIK 2-LUMEN</t>
  </si>
  <si>
    <t>017929</t>
  </si>
  <si>
    <t>KATETRI KESKUSLASK PITKÄAIK 3-LUMEN</t>
  </si>
  <si>
    <t>017930</t>
  </si>
  <si>
    <t>KATETRI KESKUSLASK PITKÄAIK TUNNEL 3-L</t>
  </si>
  <si>
    <t>328009</t>
  </si>
  <si>
    <t>KATETRI KESKUSLASK PICC AVOIN 1-LUMEN</t>
  </si>
  <si>
    <t>328010</t>
  </si>
  <si>
    <t>KATETRI KESKUSLASK PICC AVOIN 2-LUMEN</t>
  </si>
  <si>
    <t>328011</t>
  </si>
  <si>
    <t>KATETRI KESKUSLASK PICC AVOIN 3-LUMEN</t>
  </si>
  <si>
    <t>328012</t>
  </si>
  <si>
    <t>KATETRI KESKUSLASK PICC SULJ 3-LUMEN</t>
  </si>
  <si>
    <t>328020</t>
  </si>
  <si>
    <t>KATETRI KEUHKOVALTIMO 4-LUMEN EI SUKKAA</t>
  </si>
  <si>
    <t>017072</t>
  </si>
  <si>
    <t>KATETRI KEUHKOVALTIMO 4-LUMEN SUKALLA</t>
  </si>
  <si>
    <t>017073</t>
  </si>
  <si>
    <t>SUKKA KEUHKOVALTIMOKATETRIN</t>
  </si>
  <si>
    <t>017142</t>
  </si>
  <si>
    <t>KATETRI KEUHKOVALTIMO 5-LUMEN SUKALLA</t>
  </si>
  <si>
    <t>017075</t>
  </si>
  <si>
    <t>KATETRI KEUHKOVALTIMO 2-LUMEN SUKALLA</t>
  </si>
  <si>
    <t>324390</t>
  </si>
  <si>
    <t>KATETRI KEUHKOVALTIMO 2-LUMEN EI SUKKAA</t>
  </si>
  <si>
    <t>324391</t>
  </si>
  <si>
    <t>KATETRI KEUHKOVALTIMO 6-LUMEN SUKALLA</t>
  </si>
  <si>
    <t>324392</t>
  </si>
  <si>
    <t>KATETRI KEUHKOVALTIMO 6-LUMEN EI SUKKAA</t>
  </si>
  <si>
    <t>324393</t>
  </si>
  <si>
    <t>KATETRI KEUHKOVALTIMO 7-LUMEN SUKALLA</t>
  </si>
  <si>
    <t>324394</t>
  </si>
  <si>
    <t>KATETRI KEUHKOVALTIMO 7-LUMEN EI SUKKAA</t>
  </si>
  <si>
    <t>324395</t>
  </si>
  <si>
    <t>KATETRI KEUHKOVALTIMO 3-LUMEN SUKALLA</t>
  </si>
  <si>
    <t>325422</t>
  </si>
  <si>
    <t>KATETRI KEUHKOVALTIMO 3-LUMEN EI SUKKAA</t>
  </si>
  <si>
    <t>325423</t>
  </si>
  <si>
    <t>SISÄÄNVIEJÄ KEUHKOVALTIMOKATETRI 4 FR</t>
  </si>
  <si>
    <t>SISÄÄNVIEJÄ KEUHKOVALTIMOKATETRI 6 FR</t>
  </si>
  <si>
    <t>323526</t>
  </si>
  <si>
    <t>SISÄÄNVIEJÄ KEUHKOVALTIMOKATETRI 8 FR</t>
  </si>
  <si>
    <t>323527</t>
  </si>
  <si>
    <t>SISÄÄNVIEJÄ KEUHKOVALTIMOKATETRI 9 FR</t>
  </si>
  <si>
    <t>323529</t>
  </si>
  <si>
    <t>NAPAKATETRI</t>
  </si>
  <si>
    <t>BA21012</t>
  </si>
  <si>
    <t>NAPAKATETRI 3.5FR</t>
  </si>
  <si>
    <t>NAPAKATETRI 4FR</t>
  </si>
  <si>
    <t>326716</t>
  </si>
  <si>
    <t>NAPAKATETRI 5FR</t>
  </si>
  <si>
    <t>326717</t>
  </si>
  <si>
    <t>KESKUSLASKIMOKATETRIN KORJAUSSETTI</t>
  </si>
  <si>
    <t>BA21013</t>
  </si>
  <si>
    <t>KORJAUSSETTI TUNNELOITAVAN CV-KATETRIN</t>
  </si>
  <si>
    <t>327395</t>
  </si>
  <si>
    <t>PERIFEERISET SUONIKATETRIT</t>
  </si>
  <si>
    <t>BD06001</t>
  </si>
  <si>
    <t>KATETRI MIDLINE 2-LUMEN</t>
  </si>
  <si>
    <t>328015</t>
  </si>
  <si>
    <t>PAINEENMITTAUSSETTI INVASIIVINEN 2-LINJA</t>
  </si>
  <si>
    <t>323162</t>
  </si>
  <si>
    <t>PAINEENMITTAUSSETTI INVAS SULJET 2-LINJA</t>
  </si>
  <si>
    <t>323165</t>
  </si>
  <si>
    <t>PAINEENMITTAUSSETTI INVAS SULJET 3-LINJA</t>
  </si>
  <si>
    <t>323166</t>
  </si>
  <si>
    <t>PAINEANTURIN PIDIKE/ MUOVI</t>
  </si>
  <si>
    <t>323169A</t>
  </si>
  <si>
    <t>PAINEANTURIN TAUSTALEVY</t>
  </si>
  <si>
    <t>323169C</t>
  </si>
  <si>
    <t>323169F</t>
  </si>
  <si>
    <t>INVASIIVINEN PAINEENMITTAUS MK ANTURI</t>
  </si>
  <si>
    <t>323170</t>
  </si>
  <si>
    <t>NEULA LASKIMOPORTTI LETKULLA TAIVUT 19G / 15MM</t>
  </si>
  <si>
    <t>NEULA LASKIMOPORTTI LETKULLA TAIVUT 19G/20MM</t>
  </si>
  <si>
    <t>NEULA LASKIMOPORTTI LETKULLA TAIVUT 20G/15mm</t>
  </si>
  <si>
    <t>NEULA LASKIMOPORTTI LETKULLA TAIVUT 20G/20mm</t>
  </si>
  <si>
    <t>LASKIMOPORTTINEULA TAIVUT 20G/25MM LETKULLA</t>
  </si>
  <si>
    <t>LASKIMOPORTTINEULA TAIVUT 20G/15MM LETKULLA, SIIVELLINEN</t>
  </si>
  <si>
    <t>NEULA LASKIMOPORTTI TURVA 19G/15MM</t>
  </si>
  <si>
    <t>NEULA LASKIMOPORTTI TURVA 20G/15MM</t>
  </si>
  <si>
    <t>NEULA LASKIMOPORTTI TURVA 20G/20MM</t>
  </si>
  <si>
    <t>NEULA LASKIMOPORTTI TURVA 20G/25MM</t>
  </si>
  <si>
    <t>300182A</t>
  </si>
  <si>
    <t>002918</t>
  </si>
  <si>
    <t xml:space="preserve"> - harmaa
 - katetrin ulkohalkaisija 1.55-1.849 mm</t>
  </si>
  <si>
    <t xml:space="preserve"> - valkoinen
 - katetrin ulkohalkaisija 1.35-1.549 mm</t>
  </si>
  <si>
    <t xml:space="preserve"> - vihreä
 - katetrin ulkohalkaisija 1.150-1.349 mm</t>
  </si>
  <si>
    <t xml:space="preserve"> - vaaleanpunainen
 - katetrin ulkohalkasija 0.95-1.149 mm</t>
  </si>
  <si>
    <t xml:space="preserve"> - sininen
 - katetrin ulkohalkaisija 0.75-0.949 mm</t>
  </si>
  <si>
    <t xml:space="preserve"> - keltainen
 - katetrin ulkohalkaisija 0.65-07.49 mm</t>
  </si>
  <si>
    <t>KPL / vuosi</t>
  </si>
  <si>
    <t>Vähimmäisvaatimukset</t>
  </si>
  <si>
    <t>ARTERIAKANYYLI RADIALIS</t>
  </si>
  <si>
    <t>LASKIMOKANYYLI SULJETTU JÄRJESTELMÄ</t>
  </si>
  <si>
    <t>Hintavertailu suoritetaan rivikohtaisesti.
Hinta 100p
Kaksi (2) tuotetta</t>
  </si>
  <si>
    <t>JATKOLETKU YHDISTÄVÄ 4-TIE HINNASTOLLE</t>
  </si>
  <si>
    <t>KATETRI MIDLINE 1-L, lyhennettävä</t>
  </si>
  <si>
    <t>KANYLOINTISETTI 1</t>
  </si>
  <si>
    <t>KANYLOINTISETTI 2</t>
  </si>
  <si>
    <t xml:space="preserve"> - ruskea/oranssi</t>
  </si>
  <si>
    <t>325409A</t>
  </si>
  <si>
    <t>325409C</t>
  </si>
  <si>
    <t>325410C</t>
  </si>
  <si>
    <t>325411C</t>
  </si>
  <si>
    <t>325412C</t>
  </si>
  <si>
    <t>327750C</t>
  </si>
  <si>
    <t>HANA 3-TIE LÄÄKKEENANTOVENTT STER 10-15 CM</t>
  </si>
  <si>
    <t>VENTTIILITULPPA SULJETTU LUER LOCK NEUTRAALI + letku 10-15 cm</t>
  </si>
  <si>
    <t xml:space="preserve">LETKUSTO NESTEENSIIRTO SUODATTIMELLA JA HUUHTELULETKOSTOLLA </t>
  </si>
  <si>
    <t>301994B</t>
  </si>
  <si>
    <t>LETKUSTO NESTEENSIIRTO SUODATTIMELLA JA HUUHTELULETKOSTOLLA + TAKAISKUVENTTIILI</t>
  </si>
  <si>
    <t>NESTEENSIIRTO YLIPAINEPUSSI</t>
  </si>
  <si>
    <t xml:space="preserve"> - suodatinputki
 - pituudet 4.5 cm ja 10 cm</t>
  </si>
  <si>
    <t xml:space="preserve">LASKIMOKANYYLI SULJETTU JÄRJESTELMÄ </t>
  </si>
  <si>
    <t>LASKIMOKANYYLI SULJETTU JÄRJESTELMÄ Y-HAARA</t>
  </si>
  <si>
    <t>LASKIMOKANYYLI SULJETTU JÄRJESTELMÄ, KORKEA VIRTAUSNOPEUS</t>
  </si>
  <si>
    <t>ARTERIAKATETRISETTI 18G  4FR</t>
  </si>
  <si>
    <t>ARTERIAKATETRISETTI 18G  3FR</t>
  </si>
  <si>
    <t>HANA 3-TIE MIKROLETKULLA 15 CM STER</t>
  </si>
  <si>
    <t xml:space="preserve">KATETRI MIDLINE 1-LUMEN 9-11 cm ja 12-14 cm </t>
  </si>
  <si>
    <t xml:space="preserve"> - female neulattomien luer -liittimien sulkemiseen</t>
  </si>
  <si>
    <t>TULPPA LUER-LOCK STERIILI KK</t>
  </si>
  <si>
    <t xml:space="preserve"> - male-female
 - halkaisijaltaan saman suuruinen kuin infuusioletku
 - läpinäkyvä
 - pehmeä materiaali</t>
  </si>
  <si>
    <t xml:space="preserve"> - Groshongin yhdistäjät
 - ohjainvaijerit
 - dilataattorit
 - vara-osat keskuslaskimokatetrisetteihin</t>
  </si>
  <si>
    <t xml:space="preserve"> - vertailussa tarjottuun keuhkovaltimokatetriin sopiva sukka</t>
  </si>
  <si>
    <t xml:space="preserve"> - rtg-positiivinen
 - läpinäkyvä
 - soveltuu parenteraliseen ravinnonantoon, lääkkeidenantoo, verensiirtoihin ja verenpaineen mittaukseen
 - pituusmerkinnät yhden (1) cm-välein
 - atraumaattinen kärki
 - pituus 35-40cm</t>
  </si>
  <si>
    <t xml:space="preserve"> - läpinäkyvä pussi, infuusiopullon ripustamiseen tippatelineeseen</t>
  </si>
  <si>
    <t>ADAPTERI LÄÄKKEENOTTO STER</t>
  </si>
  <si>
    <t xml:space="preserve">Toimittajan huomiot </t>
  </si>
  <si>
    <t>PORA INTRAOSSEAALI NEULAN ASENNUKSEEN</t>
  </si>
  <si>
    <t>NEULA INTRAOSSEAALI AIKUISTEN ISO</t>
  </si>
  <si>
    <t>NEULA INTRAOSSEAALI AIKUISTEN/LASTEN</t>
  </si>
  <si>
    <t>PORA INTRAOSSEAALI HARJOITUSKÄYTTÖÖN</t>
  </si>
  <si>
    <t>NEULA INTRAOSSEAALI AIKUISTEN ISO HARJOITUS</t>
  </si>
  <si>
    <t>NEULA INTRAOSSEAALI AIKUISTEN/LASTEN HARJOITUS</t>
  </si>
  <si>
    <t>NEULA INTRAOSSEAALI LASTEN HARJOITUS</t>
  </si>
  <si>
    <t>HARJOITUSLUU HUMERUS AIKUINEN INTRAOSSEAALI</t>
  </si>
  <si>
    <t>HARJOITUSLUU TIBIA AIKUINEN INTRAOSSEAALI</t>
  </si>
  <si>
    <t>HARJOITUSLUU TIBIA LASTEN INTRAOSSEAALI</t>
  </si>
  <si>
    <t>KIINNITYSTEIPPI INTRAOSSEAALINEULA</t>
  </si>
  <si>
    <t xml:space="preserve"> - neulan pituus 19-21 mm</t>
  </si>
  <si>
    <t xml:space="preserve"> - neulan pituus 14-16 mm</t>
  </si>
  <si>
    <t xml:space="preserve"> - neulan pituus 24-26 mm</t>
  </si>
  <si>
    <t>LASKIMOPORTTISETTI 1</t>
  </si>
  <si>
    <t>LASKIMOPORTTISETTI 2</t>
  </si>
  <si>
    <t>KATETRI MIDLINE 1-LUMEN 6-8 cm</t>
  </si>
  <si>
    <t xml:space="preserve"> - vihreä
 - katetrin ulkohalkaisija 1.150-1.349 mm
 - pituus vähintään 60 mm</t>
  </si>
  <si>
    <t xml:space="preserve"> - vaaleanpunainen
 - katetrin ulkohalkasija 0.95-1.149 mm
 - pituus vähintään 60 mm</t>
  </si>
  <si>
    <t xml:space="preserve"> - sininen
 - katetrin ulkohalkaisija 0.75-0.949 mm
 - pituus vähintään 60mm</t>
  </si>
  <si>
    <t xml:space="preserve"> - keltainen
 - katetrin ulkohalkaisija 0.65-07.49 mm
 - pituus vähintään 30 mm</t>
  </si>
  <si>
    <t xml:space="preserve"> - 4.5Fr
 - pieni matalaoprofiilinen rakenne
 - silikoni-septum
 - paino enintään 5g
 - portin pistoalue vähintään 7 mm</t>
  </si>
  <si>
    <t xml:space="preserve"> - molemmissa porteissa omat erilliset huuhtelut
 - pienen portti: paino enintään 8 g, pistoalueen halkaisija vähintään 9 mm, volyymi enintään 0.25 ml x2, korkeus enintään 12 mm
 - standardi portti: paino enintään 15 g, pistoalueen halkaisija vähintään 12 mm, volyymi enintään 0.5 ml x 2, korkeus enintään 15 mm</t>
  </si>
  <si>
    <t>NEULA LASKIMOPORTTI SUORA 20G 40 MM</t>
  </si>
  <si>
    <t xml:space="preserve"> - neulan pituus 35-45 mm</t>
  </si>
  <si>
    <t xml:space="preserve"> - tarjottava koot 22G 14-16 mm ja 22G 19-21 mm
 - turvamekanismi</t>
  </si>
  <si>
    <t>HANA 3-TIE LÄÄKKEENANTOVENTT STER 3-7 CM</t>
  </si>
  <si>
    <t xml:space="preserve"> - soveltuu painovoimaiseen infusointiin
 - skaalausmahdollisuus 10-250 ml/h</t>
  </si>
  <si>
    <t xml:space="preserve"> - valmiiksi koottu tiva-setti
 - pituus 1.8-2.3 m
 - nestekammio ilman ilmausläppää
 - takaiskuventtiilit 4 kpl
 - potilaaseen menevän jatkoletkun pituus 15-20 cm
 - halkaisijaltaan saman kokoinen kuin infuusioletku
 - kolme 3-tiehanaa, joihin kiinnitettyinä ohut jatkoletku luer lockilla (1.4-1.6 m)
 - soveltuu lääkkeenantoon ruiskupumpulla</t>
  </si>
  <si>
    <t>JATKOLETKU 3-25 CM</t>
  </si>
  <si>
    <t xml:space="preserve"> - suunniteltu pitkäaikaiseen käyttöön
 - kolmitieventtiili (negatiivinen, positiivinen ja neutraalipaine)
 - koot 7-9.5 Fr</t>
  </si>
  <si>
    <t xml:space="preserve"> - setissä tulee olla vähintään seuraavat:
 * katetri, pituus 105-115 cm, mittausmerkinnät 5-10 cm välein, 7-7.5 Fr, hepariinipinnoitettu, katetrin materiaali mahdollistaa vaivattoman, toistuvan uittamisen paikoilleen
 * kiilapaineruisku 1,5 ml, luer lock palautuvat ruisku
 * CVP/CO/kiilapainen (ballong 1,5cc)/PA-mittaus
 * ballongin pitää kestää toistuva käyttö, ballongin tulee palautua alkuperisen asentoonsa
 * kaikki linjat tulee olla nimetty ja värikoodattu
 * lämpöanturi suojatulla korkilla</t>
  </si>
  <si>
    <t xml:space="preserve"> - setissä tulee olla vähintään seuraavat:
 * katetri, pituus 105-115 cm, mittausmerkinnät 5-10 cm välein, 7-7.5 Fr, hepariinipinnoitettu, katetrin materiaali mahdollistaa vaivattoman, toistuvan uittamisen paikoilleen
 * kiilapaineruisku 1,5 ml, luer lock palautuvat ruisku
 * CVP/CO/kiilapainen (ballong 1,5cc)/PA-mittaus
 * ballongin pitää kestää toistuva käyttö, ballongin tulee palautua alkuperisen asentoonsa
 * kaikki linjat tulee olla nimetty ja värikoodattu
 * lämpöanturi suojatulla korkilla
 * sukka</t>
  </si>
  <si>
    <t xml:space="preserve"> - setissä tulee olla vähintään seuraavat:
 * katetri, pituus 105-115 cm, mittausmerkinnät 5-10 cm välein, 7-7.5 Fr, hepariinipinnoitettu, katetrin materiaali mahdollistaa vaivattoman, toistuvan uittamisen paikoilleen
 * kiilapaineruisku 1,5 ml, luer lock palautuvat ruisku
 * CVP/CO/kiilapainen (ballong 1,5cc)/PA-mittaus
 * ballongin pitää kestää toistuva käyttö, ballongin tulee palautua alkuperisen asentoonsa
 * kaikki linjat tulee olla nimetty ja värikoodattu
 * lämpöanturi suojatulla korkilla
 * sukka
</t>
  </si>
  <si>
    <t xml:space="preserve"> - setissä tulee olla vähintään seuravat:
 * katetri 6Fr, pituus 9-12 cm
 * sisäänviejäkanyyli, pituus 10-12 cm, joustava ja kinkkaamaton materiaali, tulee kestää useampi sisäänvientiyritys, sulkija / hemosstaasiventtiili
 * sisäänviejäkanyylin kanssa portaattomasti yhteensopiva dilataattori, joka menee sulavasti suoneen ihoviillon kautta 
 * ohjainvaijeri, halkaisija 0,87-0,92 mm, pituus 43-46 cm, pituusmerkinnät, j-kärki, tulee olla uitettavissa yhdellä kädellä
 * teräsneula 18-20G, pituus 6-7 cm
 * yksittäispakattu korkki
 * ruisku 5 ml
 * sisäänviejä 6Fr
 * katetriin lukittava kontaminaatiosuoja, venytettävä, pituus 70-90 cm
  - kontaminaatiosuoja ja korkki tilattavissa erikseen</t>
  </si>
  <si>
    <t xml:space="preserve"> - setissä tulee olla vähintään seuravat:
 * katetri 8Fr, pituus 9-12 cm
 * sisäänviejäkanyyli, pituus 10-12 cm, joustava ja kinkkaamaton materiaali, tulee kestää useampi sisäänvientiyritys, sulkija / hemosstaasiventtiili
 * sisäänviejäkanyylin kanssa portaattomasti yhteensopiva dilataattori, joka menee sulavasti suoneen ihoviillon kautta 
 * ohjainvaijeri, halkaisija 0,87-0,92 mm, pituus 43-46 cm, pituusmerkinnät, j-kärki, tulee olla uitettavissa yhdellä kädellä
 * teräsneula 18-20G, pituus 6-7 cm
 * yksittäispakattu korkki
 * ruisku 5 ml
 * sisäänviejä 8Fr
 * katetriin lukittava kontaminaatiosuoja, venytettävä, pituus 70-90 cm
 - kontaminaatiosuoja ja korkki tilattavissa erikseen</t>
  </si>
  <si>
    <t xml:space="preserve"> - voi tarjota eri kokoja</t>
  </si>
  <si>
    <t xml:space="preserve">
 - invasiivinen paineanturi huuhtelulaitteella
 - linjaston värikoodaus: punainen
 - soveltuu veltimoverinäytteenottoon ja hemodynaamisen paineen invasiiviseen mittaamiseen
 - linjastojen värikoodaus
 - letkuston kokonaispituus 2.1-3.1 m
 - ennen paineanturia olevaan 2-tiehanaan kiinteästi liitetty aspiraatioväline näytteiden ottoa varten
 - näytteenottokohdat female/male luer lock, näytteitä tulee voida ottaa useita
 - vaihdettavissa oleva ilmauskorkki
 - ei tarvita erillisiä järjestelmään liitettäviä osia</t>
  </si>
  <si>
    <t xml:space="preserve"> - invasiivinen paineanturi huuhtelulaitteella
 - letkun proksimaaliosa värikoodattu (punainen)
 - sovelluttava suljettuun valtimoverinäytteenottoon ja hemodynaamisen paineen invasiiviseen mittaamiseen
 - letkuston kokonaispituus 1.9-2.3m
 - ensimmäinen näytteenottokohta potilaan suunnasta 28-37 cm
 - ennen paineanturia olevaan 2-tiehanaan kiinteästi liitetty aspiraatioväline näytteiden ottoa varten
 - näytteenottokohdat luer lock
 - pystyttvä ottamaan useita näytteitä samasta näytteenottokohdasta, tieto näytteenottokerroista löydyttävä tuoteesitteestä
 - ei tarvita erillisiä järjestelmään liitettäviä osia</t>
  </si>
  <si>
    <t xml:space="preserve"> - invasiivinen paineanturi huuhtelulaitteella
 - letkun proksimaaliosa värikoodattu (punainen)
 - sovelluttava suljettuun valtimoverinäytteenottoon ja hemodynaamisen paineen invasiiviseen mittaamiseen
 - letkuston kokonaispituus 1.9-2.3m
 - ensimmäinen näytteenottokohta potilaan suunnasta 28-37 cm ja toinen 1.5-1.6m
 - CVP-linja värikoodattu (sininen)
 - in-line lämpösensori sinisessä linjassa, pystyttävä toimittamaan myös erillisenä osana
 - värikoodatun cvp-linjan pituus 1.25-1.4m, päässä 3-tie hana
 - cvp-linjan 3-tie hanan jälkeen lämmönmittaussensori
 - arteria- ja pulmonaali -linjoissa ennen paineanturia kiinteästi liitetty aspiraatioväline näytteiden ottoa varten
 - näytteidenottokohdat luer lock
 - pulmonaalilinjassa yksi suljettu näytteenottokohta potilaan suunnasta 28-37cm  
 -pakkauksessa mukana suljettu 10 ml:n luer lock cardiac output ruisku 
(ruiskussa oltava pyöristetty kämmeneen istuva mäntä, kahdelle sormelle otepaikat, pyörivä adapteri)
 - toimittajan tulee pystyä toimittamaan suljettua luer lock cardiac-ruiskua 10 ml (kontrolliruisku) irrallisena steriilisti pakattuna </t>
  </si>
  <si>
    <t xml:space="preserve"> - voi tarjota kokoja 150 ml-600ml
 - neulallinen tai neulaton</t>
  </si>
  <si>
    <t>1. Laskimoportit ja tarvikkeet</t>
  </si>
  <si>
    <t>2. Suonikanyylit ja tarvikkeet</t>
  </si>
  <si>
    <t>3. Nesteen-/verensiirto, lääkkeensekoitus/-anto</t>
  </si>
  <si>
    <t>4. Suonikatetrit</t>
  </si>
  <si>
    <t>5. Invasiivinen paineenmittaus</t>
  </si>
  <si>
    <t>6. Setit</t>
  </si>
  <si>
    <t>VENTTIILITULPPA SULJETTU LUER LOCK</t>
  </si>
  <si>
    <t>LASKIMOKANYYLI SULJETTU JÄRJESTELMÄ 24 G, Y-HAARA</t>
  </si>
  <si>
    <t>LASKIMOKANYYLI SULJETTU JÄRJESTELMÄ 22 G, Y-HAARA</t>
  </si>
  <si>
    <t>LASKIMOKANYYLI SULJETTU JÄRJESTELMÄ 20 G, Y-HAARA</t>
  </si>
  <si>
    <t>LASKIMOKANYYLI SULJETTU JÄRJESTELMÄ 18 G, Y-HAARA</t>
  </si>
  <si>
    <t>TULPPA KOMBI LUER-LOCK  KK</t>
  </si>
  <si>
    <t>LASKIMOPORTTISETTI 1-LUMEN AIKUISET 5-6F</t>
  </si>
  <si>
    <t xml:space="preserve"> - Rtg-positiivinen
 - luer lock 
 - male -Luer lock portin ulostulevan pinnin pituus vähintään 2.1 mm
 - teräväksi hiottu neula, ruostumatonta terästä
 - verimerkin neulan osuessa suoneen
 - joustavat siivekkeet
 - kanyylin materiaali polyuretaania; ei saa sisältää metallia
 - kinkkaamaton kanyyli
 - automaattisesti aktivoituva turvamekanismi
 - muotoilu mahdollistaa aseptisen pistämisen
 - letkussa suljin
 - letkussa ilmaventtiili, joka sulkeutuu, kun veri saavuttaa sen 
 - selkeät värikoodit paketissa ellei tuote ole läpinäkyvässä pakkauksessa
 - selvitys, millaista koulutusmateriaalia tuotteesta on saatavilla (esim. esite, video)
 - tieto kanyylin mitoista tulee löytyä ladatusta tuote-esitteestä</t>
  </si>
  <si>
    <t xml:space="preserve"> - kestää tiedossa olevat lääkkeet
 - male -Luer lock portti, ulostulevan pinnin pituus vähintään 2.1 mm 
 - MRI-yhteensopiva</t>
  </si>
  <si>
    <t xml:space="preserve"> - tulee soveltua kaikkiin kuvantamismenetelmiin
 - varjoaineruiskutuksen kestävä, paineenkesto vähintään 300 psi
 - portin kautta tulee pystyä annostella kaikki sytostaatit, radiolääkkeet sekä isotooppimerkkiaineet
 - yhteensopiva kaikkien Huber-neulojen kanssa
 - anatominen muotoilu ja kudosystävällinen materiaali
 - portin materiaali estää neulaa menemästä portin läpi
 - katetrissa merkinnät 1 cm välein
 - atraumaattinen katetrin kärki
 - ompeluaukot, portin kiinnittämistä varten
 - punktionneula, punktioneulan kärjen tulee näkyä ultraäänikuvantamisen yhteydessä
 - ilmaiset käyttöohjeet sekä hoitohenkilökunnalle että potilaille saatavilla (sähköisesti ja painettuna)</t>
  </si>
  <si>
    <t xml:space="preserve"> - Huber -neula
 - läpäisee portin septumin vanhingoittamatta sitä
 - MRI- ja CT-yhteensopiva
 - siivekkeet tai muu vastaava kanta
 - läpinäkyvä kanta
 - neulan koko näkyy selkeästi tuotteesta
 - paineenkesto näkyy selkeästi tuotteesta, vähintään 300 psi
 - potilasystävällinen materiaali ja muotoilu
 - letkun materiaalin tulee soveltua solunsalpaajien annosteluun
 - tarjoajaa pyydetään ilmoittamaan mahdolliset materiaalin aiheuttamat yhteensopimattomuudet tarjouspyynnölle ladattavalla liitteellä</t>
  </si>
  <si>
    <t xml:space="preserve"> - Rtg-positiivinen
 - luer lock
 - yhdellä kädellä suljettava injektioportti
 - teräväksi hiottu neula, ruostumatonta terästä
 - indikaatiokammio
 - joustavat siivekkeet
 - kanyylin materiaali polyuretaania, ei saa sisältää metallia
 - kinkkaamaton kanyyli
 - automaattisesti aktivoituva turvamekanismi
 - kanyylin asettaminen tulee onnistua yhdellä kädellä
 - muotoilu mahdollistaa aseptisen pistämisen
 - selkeät värikoodit paketissa ellei tuote ole läpinäkyvässä pakkauksessa
 - selvitys koulutusmateriaalista ladattava liitteksi
 - tieto katetrin mitoista tulee löytyä ladatusta tuote-esitteestä</t>
  </si>
  <si>
    <t xml:space="preserve"> - Rtg-positiivinen
 - luer lock
 - yhdellä kädellä suljettava injektioportti
 - teräväksi hiottu neula, ruostumatonta terästä
 - indikaatiokammio
 - joustavat siivekkeet
 - kanyylin materiaali polyuretaania, ei saa sisältää metallia
 - kinkkaamaton kanyyli
 - muotoilu mahdollistaa aseptisen pistämisen
 - selkeät värikoodit paketissa ellei tuote ole läpinäkyvässä pakkauksessa
 - selvitys koulutusmateriaalista ladattava liitteksi
 - tieto katetrin mitoista tulee löytyä ladatusta tuote-esitteestä</t>
  </si>
  <si>
    <t xml:space="preserve"> - vaikeasti saavutettaviin laskimoihin
 - pitkät katetrit
 - Rtg-positiivinen
 - luer lock
 - teräväksi hiottu neula, ruostumatonta terästä
 - indikaatiokammio
 - kinkkaamaton kanyyli
 - automaattisesti aktivoituva turvamekanismi
 - muotoilu mahdollistaa aseptisen pistämisen
 - selkeät värikoodit paketissa ellei tuote ole läpinäkyvässä pakkauksessa
 - tieto kanyylin mitoista tulee löytyä ladatusta tuote-esitteestä</t>
  </si>
  <si>
    <t xml:space="preserve"> - Rtg-positiivinen
 - luer lock
 - teräväksi hiottu neula, ruostumatonta terästä
 - indikaatiokammio
 - joustavat siivekkeet
 - kanyylin materiaali polyuretaania; ei saa sisältää metallia
 - kinkkaamaton kanyyli
 - automaattisesti aktivoituva turvamekanismi
 - muotoilu mahdollistaa aseptisen pistämisen
 - selkeät värikoodit paketissa ellei tuote ole läpinäkyvässä pakkauksessa
  - selvitys, millaista koulutusmateriaalia tuotteesta on saatavilla (esim. esite, video)
 - tieto kanyylin mitoista tulee löytyä ladatusta tuote-esitteestä</t>
  </si>
  <si>
    <t xml:space="preserve"> - luer lock tai vastaava liitos
 - ommeltavat siivekkeet
 - muotoilu mahdollistaa aseptisen pistämisen
 - lukitus, joka vähentää takaisinvirtausta ja ilmaembolian riskiä
 - katetri kinkaamatonta materiaalia</t>
  </si>
  <si>
    <t xml:space="preserve"> - keltainen 
 - katetrin ulkohalkaisija 0.65-0.749 mm
 - y-haara
 - pintamateriaali helposti desinfioitavissa ja se kestää yleisesti käytettyjä alkoholipohjaisia desinfiointiaineita/-pyyhkeitä</t>
  </si>
  <si>
    <t xml:space="preserve"> - sininen
 - katetrin ulkohalkaisija 0.75-0.949 mm
 - y-haara
 - pintamateriaali helposti desinfioitavissa ja se kestää yleisesti käytettyjä alkoholipohjaisia desinfiointiaineita/-pyyhkeitä</t>
  </si>
  <si>
    <t xml:space="preserve"> - kestää tiedossa olevat lääkkeet
 - male -Luer lock portti, ulostulevan pinnin pituus vähintään 2 mm  
 - MRI-yhteensopiva
 - letkun sallittu kokopoikkeama +/- 20%</t>
  </si>
  <si>
    <t xml:space="preserve"> - kestää tiedossa olevat lääkkeet
 - male -Luer lock portti, ulostulevan pinnin pituus vähintään 2 mm 
 - kaksi (2) female -Luer lock porttia
 - lääkkeenantoventtiili
 - MRI-yhteensopiva
 - letkun sallittu kokopoikkeama +/- 20%
 - muut pituudet voi tarjota hinnastolle</t>
  </si>
  <si>
    <t xml:space="preserve"> - vaaleanpunainen
 - katetrin ulkohalkasija 0.95-1.149 mm
 - y-haara 
 -  pintamateriaali helposti desinfioitavissa ja se kestää yleisesti käytettyjä alkoholipohjaisia desinfiointiaineita/-pyyhkeitä</t>
  </si>
  <si>
    <t xml:space="preserve"> - vihreä
 - katetrin ulkohalkaisija 1.150-1.349 mm
 - y-haara
 - pintamateriaali helposti desinfioitavissa ja se kestää yleisesti käytettyjä alkoholipohjaisia desinfiointiaineita/-pyyhkeitä</t>
  </si>
  <si>
    <t xml:space="preserve"> - kolme hanaa tai venttiilitulppaa
 - jos venttiilitulppa, venttiilitulpan pintamateriaali helposti desinfioitavissa ja se kestää yleisesti käytettyjä alkoholipohjaisia desinfiointiaineita/-pyyhkeitä</t>
  </si>
  <si>
    <t xml:space="preserve"> - viisi hanaa tai venttiilitulppaa
 - jos venttiilitulppa, venttiilitulpan pintamateriaali helposti desinfioitavissa ja se kestää yleisesti käytettyjä alkoholipohjaisia desinfiointiaineita/-pyyhkeitä</t>
  </si>
  <si>
    <t xml:space="preserve"> - neutraalipaineinen
 - MRI- ja CT-yhteensopiva
 - paineenkesto ja virtausnopeus ilmoitettava
 - suora nesteväylä
 - male-female luer liitäntöihin
 - male -Luer lock, ulostulevan pinnin pituus vähintään 2.1 mm 
 - ulostulevan pinnin päässä suojatulppa
 - volyymi enintään 0,1 ml
 - kestää varjoaineita, sytostaatteja, lipidejä ja verituotteita
 - pintamateriaali helposti desinfioitavissa, alkaoholinkestävä
 - käyttöikä 7 vrk tai noin 300 yhdistämiskertaa
 - helposti avattava pakkaus
 - selvitys koulutusmateriaalista ladattava liitteksi</t>
  </si>
  <si>
    <t xml:space="preserve">  - sopii kaikkiin markkinoilla oleviin dialyysikatetreissa käytettäviin turvaliittimiin
 - desinfiointiaineena 70-prosenttinen isopryylialkoholi
 - desinfiointiaika enintään 60 sekuntia
 - luer lock
 - antaa suojan vähintään 7 vuorokaudeksi, jos korkkia ei irroteta</t>
  </si>
  <si>
    <t xml:space="preserve"> - neulaton injektiopulloadapteri sytotoksisten, antibioottien selä muiden vaarallisten aineiden sekoitukseen
 - adapterin muotoilu estää sen irtoamisen injektiopullosta
 - kaksipuoleinen 0,2 µm:n hydrofobinen suodatin
 - sopii injektiopulloon, jonka halkaisija on 20 mm</t>
  </si>
  <si>
    <t xml:space="preserve"> - leikkaava terävä kärki
 - kanyylin pituus vähintään 15 mm
 - ilmasuodatin
 - luer lock
 - desinfioitavissa oleva neulaton venttiilitukppa
 - venttiilitulppa sulkeutuu automaattisesti, kun ruisku irroitetaan
 - toksisten aineiden vetämiseen ja ruiskuttamiseen lääkepakkauksista 
 - PVC-vapaa</t>
  </si>
  <si>
    <t xml:space="preserve"> - neulaton liitin
 - luer lock
 - male-female
 - MRI-yhteensopiva
 - korkit molemmissä päissä
 - soveltuu varjoaineiden annosteluun</t>
  </si>
  <si>
    <t xml:space="preserve"> - luer lock
 - rullasulkija
 - läpinäkyvän letkun pituus 1.8 - 2.3 m
 - läpinäkyvä leikkaava pistokärki
 - letkusto täyttyy automaattisesti
 - tippakammiossa partikkelifiltteri
 - bakteeritiivis, suljettava korvausilmaventtiili
 - soveltuu normaali- ja paineinfuusioiden antoon
 - pistokärki saatava suojaan käytön jälkeen turvallisen hävittämisen takaamiseksi
 - MRI-yhteensopiva
 - distaalipään suojakorkki päästää ilmaa läpi, ei nestettä</t>
  </si>
  <si>
    <t xml:space="preserve"> - tippakammion yläpuolella neulaton venttiilitulppa letkuston huuhtelua varten
 - huuhteluportista lähtevässä sivuhaarassa suljin</t>
  </si>
  <si>
    <t xml:space="preserve"> - PVC-vapaa
 - luer lock
 - MRI-yhteensopiva
 - male-female</t>
  </si>
  <si>
    <t xml:space="preserve"> - luer yhteensopiva
 - paineenkesto 2 bar</t>
  </si>
  <si>
    <t xml:space="preserve"> - seldingerin tekniikalla sentraalisesti asennettava katetri
 - setin tulee sisältää vähintään seuraavat:
 * punktioneula 20-22G
 * katetri, atraumaattinen kärki, pitussmerkinnät
 * j-kärjellinen ohjainvaijeri, halkaisija 0.3-0.5 mm, pituus 35-55 cm, kinkkaamaton materiaali, vaijerin tulee likua neulassa kitkattomasti
 * kudosystävällinen dilataattori, hyvä ja ruvallinen kudosläpäisevyys
 * pistopuukko, mikäli dilataattori sitä edellyttää
 * kiinnityssiivekkeet
 * luer lock liitännät lumeneissa, lumeneista löytyy tieto, mikä on maksimi virtausnopeus ml/h
 - RTG-positiivinen
 - MRI-yhteensopiva
 - paineenkesto ilmoitettava
 - 3 fr, 4,5 fr, 5,5fr pituudet 6-12cm</t>
  </si>
  <si>
    <t xml:space="preserve"> - seldingerin tekniikalla sentraalisesti asennettava katetri
 - setin tulee sisältää vähintään seuraavat:
 * punktioneula 18G
 * katetri, atraumaattinen kärki, pitussmerkinnät
 * j-kärjellinen ohjainvaijeri, halkaisija 0.8-0.9 mm, pituus 60-80 cm, kinkkaamaton materiaali, vaijerin tulee likua neulassa kitkattomasti
 * kudosystävällinen dilataattori, hyvä ja ruvallinen kudosläpäisevyys
 * pistopuukko, mikäli dilataattori sitä edellyttää
 * kiinnityssiivekkeet
 * luer lock liitäntä lumenissa, lumenista löytyy tieto, mikä on maksimi virtausnopeus ml/h
 - pituudet väliltä 14-20 cm
 - katetrin koot väliltä 14-16G
 - RTG-positiivinen
 - MRI-yhteensopiva
 - paineenkesto ilmoitettava</t>
  </si>
  <si>
    <t xml:space="preserve"> - katetrin kiinnitysliima</t>
  </si>
  <si>
    <t xml:space="preserve"> - seldingerin tekniikalla sentraalisesti asennettava katetri
 - setin tulee sisältää vähintään seuraavat:
 * punktioneula 18G
 * antibakteerinen katetri, atraumaattinen kärki, pitussmerkinnät
 * j-kärjellinen ohjainvaijeri, halkaisija 0.8-0.9 mm, pituus 60-80 cm, kinkkaamaton materiaali, vaijerin tulee likua neulassa kitkattomasti
 * kudosystävällinen dilataattori, hyvä ja ruvallinen kudosläpäisevyys
 * pistopuukko, mikäli dilataattori sitä edellyttää
 * kiinnityssiivekkeet
 * luer lock iiitännä lumeneissa, lumeneista löytyy tieto, mikä on maksimi virtausnopeus ml/h
 - RTG-positiivinen
 - MRI-yhteensopiva
 - paineenkesto yhdessä lumenissa vähintään 300 psi, 5 ml/s
 - tarjolla tulee olla koot 15-16 cm ja 20-21 cm, molemmat koot tulee olla samanhintaisia</t>
  </si>
  <si>
    <t xml:space="preserve">
 - rtg-positiivinen</t>
  </si>
  <si>
    <t xml:space="preserve"> - setissä tulee olla vähintään seuraavat:
 * katetri, pituus 105-115 cm, mittausmerkinnät 5-10 cm välein, 7-7.5 Fr, hepariinipinnoitettu, katetrin materiaali mahdollistaa vaivattoman, toistuvan uittamisen paikoilleen
 * kiilapaineruisku 1,5 ml, luer lock palautuvat ruisku
 * CVP/CO/kiilapainen (ballong 1,5 cc)/PA-mittaus
 * ballongin pitää kestää toistuva käyttö, ballongin tulee palautua alkuperisen asentoonsa
 * kaikki linjat tulee olla nimetty ja värikoodattu
 * lämpöanturi suojatulla korkilla</t>
  </si>
  <si>
    <t xml:space="preserve"> - setissä tulee olla vähintään seuraavat:
 * katetri, pituus 105-115 cm, mittausmerkinnät 5-10 cm välein, 7-7.5 Fr, hepariinipinnoitettu, katetrin materiaali mahdollistaa vaivattoman, toistuvan uittamisen paikoilleen
 * kiilapaineruisku 1,5 ml, luer lock palautuvat ruisku
 * CVP/CO/kiilapainen (ballong 1, 5cc)/PA-mittaus
 * ballongin pitää kestää toistuva käyttö, ballongin tulee palautua alkuperisen asentoonsa
 * kaikki linjat tulee olla nimetty ja värikoodattu
 * lämpöanturi suojatulla korkilla
 * sukka</t>
  </si>
  <si>
    <t xml:space="preserve"> - setissä tulee olla vähintään seuraavat:
 * katetri, pituus 105-115 cm, mittausmerkinnät 5-10 cm välein, 7-7.5 Fr, hepariinipinnoitettu, katetrin materiaali mahdollistaa vaivattoman, toistuvan uittamisen paikoilleen
 * kiilapaineruisku 1,5 ml, luer lock palautuvat ruisku
 * CVP/CO/kiilapainen (ballong 1,5 cc)/PA-mittaus
 * ballongin pitää kestää toistuva käyttö, ballongin tulee palautua alkuperisen asentoonsa
 * kaikki linjat tulee olla nimetty ja värikoodattu
 * lämpöanturi suojatulla korkilla
 * sukka</t>
  </si>
  <si>
    <t xml:space="preserve"> 
 - rtg-positiivinen</t>
  </si>
  <si>
    <t xml:space="preserve"> 
 - käyttöaika vähintään 4 vuorokautta
 - voi tarjota myös muitakuin punaisia värikoodattuja linjastoja</t>
  </si>
  <si>
    <t>INFUUSIOPULLON RIPUSTIN</t>
  </si>
  <si>
    <t>VERITRANSFUUSIOSUODATIN</t>
  </si>
  <si>
    <t xml:space="preserve"> - sopii yhteen kaikkien verituotteiden kanssa
 - poistaa hyytymät, mikroaggregaatit ja hiukkasjäämät varastoiduista tai talteen otetuista verituotteista
 - korkea suodatuskapasiteetti
 - jäännösverimäärä enintään 20 ml</t>
  </si>
  <si>
    <t xml:space="preserve"> - luer slip naarasliitäntään sopiva
 - yhteensopiva urosliittimien ja ruiskujen kanssa</t>
  </si>
  <si>
    <t xml:space="preserve"> - mikäli kulutuslukema on 0, ei kulutusarviota ole ennakkoon pystytty tekemään </t>
  </si>
  <si>
    <t xml:space="preserve"> - kaikilla hinnastotuotteilla minimiostoerä voi olla korkeintaan kaksi kertaa pakkauskoko
 - mikäli tarjoamallesi tuotteelle ei ole valmista riviä, voit lisätä rivi oikean ryhmän alle</t>
  </si>
  <si>
    <t>ST201C SET CELSITE VENOUS CERTON 5F</t>
  </si>
  <si>
    <t>B. Braun</t>
  </si>
  <si>
    <t>kpl</t>
  </si>
  <si>
    <t>Ranska</t>
  </si>
  <si>
    <t>SURECAN SAFETY II NEEDLE 19G 15MM</t>
  </si>
  <si>
    <t>Malesia</t>
  </si>
  <si>
    <t>SURECAN SAFETY II NEEDLE 19G 20MM</t>
  </si>
  <si>
    <t>SURECAN SAFETY II NEEDLE 20G 15MM</t>
  </si>
  <si>
    <t>SURECAN SAFETY II NEEDLE 20G 20MM</t>
  </si>
  <si>
    <t>SURECAN SAFETY II NEEDLE 20G 25MM</t>
  </si>
  <si>
    <t>VASOFIX SAFETY G 16 1.7X50MM HARMAA</t>
  </si>
  <si>
    <t>VASOFIX SAFETY G 17 1.5X45MM VALKOINEN</t>
  </si>
  <si>
    <t>VASOFIX SAFETY G 18 1.3X33MM VIHREÄ</t>
  </si>
  <si>
    <t>VASOFIX SAFETY G 20 1.1X33MM PUNAINEN</t>
  </si>
  <si>
    <t>VASOFIX SAFETY G 22 0.9X25MM SININEN</t>
  </si>
  <si>
    <t>VASOFIX SAFETY G 24 0.7X19MM KELTAINEN</t>
  </si>
  <si>
    <t>DISCOFIX C-3 BLUE</t>
  </si>
  <si>
    <t>Sveitsi</t>
  </si>
  <si>
    <t>DISCOFIX C 3SC BLUE WITH SAFEFLOW</t>
  </si>
  <si>
    <t>DISCOFIX C 3SC BLUE W. SAFEFLOW 10CM</t>
  </si>
  <si>
    <t>DISCOFIX C, 3WSC, BLUE,10CM TUBE</t>
  </si>
  <si>
    <t>DISCOFIX C, 3WSC,BLUE,100CM TUBE</t>
  </si>
  <si>
    <t>PROSET DISCOFIX C-STOPCOCK-SET</t>
  </si>
  <si>
    <t>TAKAISKUVENTTIILI</t>
  </si>
  <si>
    <t>Saksa</t>
  </si>
  <si>
    <t>SULKIJA COMBI  PUNAINEN</t>
  </si>
  <si>
    <t>SWABCAP VALVE CAP WITH 70% IPA</t>
  </si>
  <si>
    <t>USA</t>
  </si>
  <si>
    <t>MINI-SPIKE</t>
  </si>
  <si>
    <t>TRANSOFIX SEKOITUSKANYYLI</t>
  </si>
  <si>
    <t>INTRAFIX SAFESET  B.C.V. LL,180CM</t>
  </si>
  <si>
    <t>INTRAFIX SAFESET LL,180CM</t>
  </si>
  <si>
    <t>INTRAFIX SAFESET TYP FLUSH, B.C.V.</t>
  </si>
  <si>
    <t>PROSET INTRAFIX SAFESET</t>
  </si>
  <si>
    <t>SANGOFIX 180CM, SPINLOCK/PRIMESTOP</t>
  </si>
  <si>
    <t>STERIFIX 0,2 MY PVC VAP.(TAXOL)</t>
  </si>
  <si>
    <t>INTRAPUR PAED LIPID 1.2µM PUR XX CM SMB</t>
  </si>
  <si>
    <t>Access Puncture Kit 1</t>
  </si>
  <si>
    <t>Celsite ST405 TITANPORT DOUPLE SIL 10F IV Seldinger tekniikka, Portin mitat; korkeus 9,7mm, pituusxleveys 42x22mm, paino 7,5g, katetrin pituus 800mm, kaksoislumen katetri, portin sisätilavuus 2x0,25 ml, paineenkestävyys 325Psi,MRI yhteensopiva 3 Tesla, vaijerissa pituusmerkinnät 10 cm välein</t>
  </si>
  <si>
    <t>ST405L CELSITE TITANPORT DOUBLE</t>
  </si>
  <si>
    <t>Celsite Babyport Implantable system 4F Seldinger tekniikka, Portin mitat; korkeus 8,7mm, pituusxleveys 22x18mm, paino 3g, katetrin pituus 800mm, portin sisätilavuus 0,15 ml, paineenkestävyys 325Psi,MRI yhteensopiva 3 Tesla, vaijerissa on pituusmerkinnät 10 cm välein</t>
  </si>
  <si>
    <t>BABYPORT IMPLANTABLE SYSTEM</t>
  </si>
  <si>
    <t>Celsite Safety SST601P PUR 6,5F IV Seldinger tekniikka, Portin mitat; korkeus 13,7mm, pituusxleveys 33x26mm, paino 8g, katetrin pituus 500mm, portin sisätilavuus 0,5 ml, paineenkestävyys 325Psi,MRI yhteensopiva 3 Tesla, vaijerissa pituusmerkinnät 10 cm välein, sisältää turvaneula ja puntioneulan turvamekanismilla</t>
  </si>
  <si>
    <t>CELSITE SAFETY SST601P 6.5F PUR</t>
  </si>
  <si>
    <t>Celsite Safety SST605P PUR 6,5F IV Seldinger tekniikka, Portin mitat; korkeus 11,3mm, pituusxleveys 29x22mm, paino 5g, katetrin pituus 500mm, portin sisätilavuus 0,25ml, paineenkestävyys 325Psi,MRI yhteensopiva 3 Tesla, vaijerissa pituusmerkinnät 10 cm välein,sisältää turvaneula ja puntioneulan turvamekanismilla</t>
  </si>
  <si>
    <t>CELSITE SAFETY SST605P 6.5F PUR</t>
  </si>
  <si>
    <t>Celsite Safety SST601H PUR 8,5F IV Seldinger tekniikka, Portin mitat; korkeus 13,7mm, pituusxleveys 33x26mm, paino 8g, katetrin pituus 500mm, portin sisätilavuus 0,5 ml, paineenkestävyys 325Psi,MRI yhteensopiva 3 Tesla, vaijerissa pituusmerkinnät 10 cm välein, sisältää turvaneula ja puntioneulan turvamekanismilla</t>
  </si>
  <si>
    <t>CELSITE SAFETY SST601H 8.5F PUR</t>
  </si>
  <si>
    <t>Celsite Safety SST605H PUR 8,5F IV Seldinger tekniikka, Portin mitat; korkeus 11,3mm, pituusxleveys 29x22mm, paino 5g, katetrin pituus 500mm, portinsisästilavuus 0,25 ml,  paineenkestävyys 325Psi,MRI yhteensopiva 3 Tesla, vaijerissa pituusmerkinnät 10 cm välein, sisältää turvaneula ja puntioneulan turvamekanismilla</t>
  </si>
  <si>
    <t>CELSITE SAFETY SST605H 8.5F PUR</t>
  </si>
  <si>
    <t>SURECAN NEEDLE WINGED 19G 15MM</t>
  </si>
  <si>
    <t>SURECAN NEEDLE WINGED 19G 20MM</t>
  </si>
  <si>
    <t>SURECAN NEEDLE WINGED 20G 15MM</t>
  </si>
  <si>
    <t>SURECAN NEEDLE WINGED 20G 20MM</t>
  </si>
  <si>
    <t>SURECAN NEEDLE WINGED 20G 25MM</t>
  </si>
  <si>
    <t>SURECAN NEEDLE WINGED 22G 15MM</t>
  </si>
  <si>
    <t>SURECAN SAFETY II NEEDLE 22G 15MM</t>
  </si>
  <si>
    <t>4269225S-01</t>
  </si>
  <si>
    <t>VASOFIX SAFETY G 14 2,2X50MM RUSKEA</t>
  </si>
  <si>
    <t>VASOFIX CERTO G 14 2,2X50MM RUSKEA</t>
  </si>
  <si>
    <t>VASOFIX CERTO G 16 1.7X50MM HARMAA</t>
  </si>
  <si>
    <t>VASOFIX CERTO, 17G, 1.5X45MM VALKOINEN</t>
  </si>
  <si>
    <t>VASOFIX CERTO, 18G, 1.3X33MM VIHREÄ</t>
  </si>
  <si>
    <t>VASOFIX CERTO G20X33MM VAALEANPUNAINEN</t>
  </si>
  <si>
    <t>VASOFIX CERTO G22X25MM SININEN</t>
  </si>
  <si>
    <t>VASOFIX CERTO G24X19MM KELTAINEN</t>
  </si>
  <si>
    <t>4251620-01</t>
  </si>
  <si>
    <t>INTROCAN SAFETY PUR 18G, 1.3X64-EU</t>
  </si>
  <si>
    <t>4251621-01</t>
  </si>
  <si>
    <t>INTROCAN SAFETY PUR 20G, 1.1X64-EU</t>
  </si>
  <si>
    <t>4251622-01</t>
  </si>
  <si>
    <t>INTROCAN SAFETY PUR 22G, 0.9X64-EU</t>
  </si>
  <si>
    <t>4251623-01</t>
  </si>
  <si>
    <t>INTROCAN SAFETY PUR 24G, 0.7X32-EU</t>
  </si>
  <si>
    <t>INTROCAN-W CERTO PUR 24GX3/4", 0,7X19MM</t>
  </si>
  <si>
    <t>INTROCAN-W CERTO PUR 22GX1", 0,9X25MM</t>
  </si>
  <si>
    <t>INTROCAN-W CERTO PUR 20GX1 1/4",1,1X32MM</t>
  </si>
  <si>
    <t>INTROCAN-W CERTO PUR 18GX1 1/4",1,3X32MM</t>
  </si>
  <si>
    <t>INTROCAN-W CERTO PUR 16GX2", 1,7X50MM</t>
  </si>
  <si>
    <t>16520C</t>
  </si>
  <si>
    <t>DISCOFIX 3-TIE-HANA 25 CM</t>
  </si>
  <si>
    <t>16605C</t>
  </si>
  <si>
    <t>DISCOFIX HANAPENKKI 3 HANAA SIN.</t>
  </si>
  <si>
    <t>16608C</t>
  </si>
  <si>
    <t>DISCOFIX C  5-HANAPENKKI, MULTICOLOUR</t>
  </si>
  <si>
    <t>STOPPER, GREEN, LL</t>
  </si>
  <si>
    <t>2191161
(Tamro)</t>
  </si>
  <si>
    <t>Chemfort Vial Adaptor 13-20 mm</t>
  </si>
  <si>
    <t>Simplivia</t>
  </si>
  <si>
    <t>MG-245248</t>
  </si>
  <si>
    <t>Israel</t>
  </si>
  <si>
    <t>MINI-SPIKE CHEMO</t>
  </si>
  <si>
    <t>INTRAFIX SAFESET/HUUHTELULETKUSTO VENTIL</t>
  </si>
  <si>
    <t>EXADROP M.INTRAFIX AIR G, O.PUFFER,180CM</t>
  </si>
  <si>
    <t>SUODATINPUTKI  5 MY, 4,5 CM</t>
  </si>
  <si>
    <t>SUODATINPUTKI  5 MY, 10 CM</t>
  </si>
  <si>
    <t>ADAPTER FEMALE/FEMALE</t>
  </si>
  <si>
    <t>ADAPTER MALE/MALE</t>
  </si>
  <si>
    <t>Tarjoaja</t>
  </si>
  <si>
    <t>Balmung Medical Handel GmbH</t>
  </si>
  <si>
    <t>BD</t>
  </si>
  <si>
    <t>Mexico</t>
  </si>
  <si>
    <t xml:space="preserve">Neoflon Pro safety 24G, 19 mm, keltainen </t>
  </si>
  <si>
    <t>Singapore</t>
  </si>
  <si>
    <t>Nexiva yksinestereittinen</t>
  </si>
  <si>
    <t>USA/ Singapore</t>
  </si>
  <si>
    <t xml:space="preserve">Nexiva yksinestereittinen </t>
  </si>
  <si>
    <t>Nexiva Y-haara ja kaksi neulatonta liitintä</t>
  </si>
  <si>
    <t>Nexiva Diffusics</t>
  </si>
  <si>
    <t>BD FloSwitch- valtimokatetri 20G, 45 mm</t>
  </si>
  <si>
    <t>Connecta 3-tie hana</t>
  </si>
  <si>
    <t>Connecta infuusiohana ja neulaton liitin</t>
  </si>
  <si>
    <t xml:space="preserve"> Connecta infuusiohana ja neulaton liitin jatkoletkulla</t>
  </si>
  <si>
    <t>Connecta hana injektioportilla</t>
  </si>
  <si>
    <t>BD takaiskuventtiili</t>
  </si>
  <si>
    <t>TP-MF-O</t>
  </si>
  <si>
    <t>Combistopper-tulppa uros/naaras</t>
  </si>
  <si>
    <t>China</t>
  </si>
  <si>
    <t>PureHub</t>
  </si>
  <si>
    <t>Spain/ USA</t>
  </si>
  <si>
    <t>Rowe-Spike</t>
  </si>
  <si>
    <t>Smartsite Universal vented vial adapter</t>
  </si>
  <si>
    <t>MiniSpike</t>
  </si>
  <si>
    <t>BD Verensiirtoletkusto</t>
  </si>
  <si>
    <t>BD Pressure rated extension set 22 cm, filter 0.2 MY</t>
  </si>
  <si>
    <t>BD Pressure rated extension set 12cm, filter 1.2 MY</t>
  </si>
  <si>
    <t xml:space="preserve">Power PICC 4Fr, 1-lumen, avoin </t>
  </si>
  <si>
    <t>Power PICC 5Fr 2-lumen, avoin</t>
  </si>
  <si>
    <t>PowerGlide Pro 22G, 8cm</t>
  </si>
  <si>
    <t>Power Midline 4Fr</t>
  </si>
  <si>
    <t>Power Midline 3Fr</t>
  </si>
  <si>
    <t>14G 45mm</t>
  </si>
  <si>
    <t xml:space="preserve">Venflon pro safety </t>
  </si>
  <si>
    <t>00382903932306</t>
  </si>
  <si>
    <t>16G 45mm</t>
  </si>
  <si>
    <t>00382903932290</t>
  </si>
  <si>
    <t>17G 45mm</t>
  </si>
  <si>
    <t>00382903932283</t>
  </si>
  <si>
    <t>18G 45mm</t>
  </si>
  <si>
    <t>00382903932276</t>
  </si>
  <si>
    <t>18G 32mm</t>
  </si>
  <si>
    <t>00382903932269</t>
  </si>
  <si>
    <t>20G 32mm</t>
  </si>
  <si>
    <t>00382903932245</t>
  </si>
  <si>
    <t>22G 25mm</t>
  </si>
  <si>
    <t>00382903932221</t>
  </si>
  <si>
    <t>Venflon pro safety instaflash</t>
  </si>
  <si>
    <t>00382903932832</t>
  </si>
  <si>
    <t>00382903932825</t>
  </si>
  <si>
    <t>00382903932818</t>
  </si>
  <si>
    <t>00382903932801</t>
  </si>
  <si>
    <t>Venflon 1</t>
  </si>
  <si>
    <t>00382903918966</t>
  </si>
  <si>
    <t>India</t>
  </si>
  <si>
    <t>00382903918959</t>
  </si>
  <si>
    <t>00382903918935</t>
  </si>
  <si>
    <t>00382903918928</t>
  </si>
  <si>
    <t>00382903918911</t>
  </si>
  <si>
    <t>Venflon pro with instaflash</t>
  </si>
  <si>
    <t>00382903932764</t>
  </si>
  <si>
    <t>00382903932740</t>
  </si>
  <si>
    <t>00382903932726</t>
  </si>
  <si>
    <t>00382903932580</t>
  </si>
  <si>
    <t>00382903932573</t>
  </si>
  <si>
    <t>00382903932559</t>
  </si>
  <si>
    <t>00382903932535</t>
  </si>
  <si>
    <t>Pituus 51 mm</t>
  </si>
  <si>
    <t>Cathena 18G 51mm</t>
  </si>
  <si>
    <t>00382903868094</t>
  </si>
  <si>
    <t>Cathena 20G 51mm</t>
  </si>
  <si>
    <t>00382903868124</t>
  </si>
  <si>
    <t>Cathena 22G 51mm</t>
  </si>
  <si>
    <t>00382903868148</t>
  </si>
  <si>
    <t>24G 19mm</t>
  </si>
  <si>
    <t xml:space="preserve">Cathena </t>
  </si>
  <si>
    <t>00382903868155</t>
  </si>
  <si>
    <t>00382903868131</t>
  </si>
  <si>
    <t>20G 25mm</t>
  </si>
  <si>
    <t>00382903868100</t>
  </si>
  <si>
    <t>00382903868117</t>
  </si>
  <si>
    <t>Singapore/ India</t>
  </si>
  <si>
    <t>00382903868087</t>
  </si>
  <si>
    <t>16G 32mm</t>
  </si>
  <si>
    <t>00382903869107</t>
  </si>
  <si>
    <t>Ilman siipiä</t>
  </si>
  <si>
    <t>Neoflon Pro safety 24G, 19mm</t>
  </si>
  <si>
    <t>00382903916603</t>
  </si>
  <si>
    <t>Ilman turvamekanismia</t>
  </si>
  <si>
    <t>Neoflon Pro 24G, 19mm</t>
  </si>
  <si>
    <t>00382903913800</t>
  </si>
  <si>
    <t>Neoflon Pro 26G, 19mm</t>
  </si>
  <si>
    <t>00382903913794</t>
  </si>
  <si>
    <t>VALTIMOKANYYLI RADIALIS 20G</t>
  </si>
  <si>
    <t>PUR / Turvakanyyli 20G, 45mm</t>
  </si>
  <si>
    <t>Pro safety valtimokatetri</t>
  </si>
  <si>
    <t>Italy</t>
  </si>
  <si>
    <t>PUR / Turvakanyyli 18G, 45mm</t>
  </si>
  <si>
    <t>FEP / Turvakanyyli 20G, 45mm</t>
  </si>
  <si>
    <t>FEP / Turvakanyyli 18G, 45mm</t>
  </si>
  <si>
    <t>Nexiva Y-haarainen ja kaksi MaxZero liitintä</t>
  </si>
  <si>
    <t>00382903835713</t>
  </si>
  <si>
    <t>00382903835720</t>
  </si>
  <si>
    <t>22G 45mm</t>
  </si>
  <si>
    <t>00382903835737</t>
  </si>
  <si>
    <t>00382903835768</t>
  </si>
  <si>
    <t>00382903835775</t>
  </si>
  <si>
    <t>20G 45mm</t>
  </si>
  <si>
    <t>00382903835782</t>
  </si>
  <si>
    <t>00382903835799</t>
  </si>
  <si>
    <t>00382903835805</t>
  </si>
  <si>
    <t>Nexiva Y haara ja yksi neulaton Q-syte liitin</t>
  </si>
  <si>
    <t>10382903836427</t>
  </si>
  <si>
    <t>USA/ Mexico/ Singapore</t>
  </si>
  <si>
    <t>10382903836465</t>
  </si>
  <si>
    <t>10382903836472</t>
  </si>
  <si>
    <t>10382903836502</t>
  </si>
  <si>
    <t>Nexiva Y-haara ja kaksi Q-syte liitintä</t>
  </si>
  <si>
    <t>10382903835369</t>
  </si>
  <si>
    <t>Yksi nestereittinen 20G 25mm</t>
  </si>
  <si>
    <t>00382903835164</t>
  </si>
  <si>
    <t>Yksi nestereittinen 20G 45mm</t>
  </si>
  <si>
    <t>00382903835188</t>
  </si>
  <si>
    <t>Yksi nestereittinen 18G 45mm</t>
  </si>
  <si>
    <t>00382903835201</t>
  </si>
  <si>
    <t>LASKIMOKANYYLI SULJETTU JÄRJESTELMÄ 24 G, NEULATON LIITIN</t>
  </si>
  <si>
    <t>Yksi nestereittinen 24G 19mm, MaxZero neulaton liitin</t>
  </si>
  <si>
    <t>Nexiva yksinestereittinen MaxZero liittimellä</t>
  </si>
  <si>
    <t>LASKIMOKANYYLI SULJETTU JÄRJESTELMÄ 22 G, NEULATON LIITIN</t>
  </si>
  <si>
    <t>Yksi nestereittinen 22G 25mm, MaxZero neulaton liitin</t>
  </si>
  <si>
    <t>Yksi nestereittinen 22G 45mm, MaxZero neulaton liitin</t>
  </si>
  <si>
    <t>LASKIMOKANYYLI SULJETTU JÄRJESTELMÄ 20 G, NEULATON LIITIN</t>
  </si>
  <si>
    <t>Yksi nestereittinen 20G 25mm, MaxZero neulaton liitin</t>
  </si>
  <si>
    <t>Yksi nestereittinen 20G 32mm, MaxZero neulaton liitin</t>
  </si>
  <si>
    <t>Yksi nestereittinen 20G 45mm, MaxZero neulaton liitin</t>
  </si>
  <si>
    <t>LASKIMOKANYYLI SULJETTU JÄRJESTELMÄ 18 G, NEULATON LIITIN</t>
  </si>
  <si>
    <t>Yksi nestereittinen 18G 32mm, MaxZero neulaton liitin</t>
  </si>
  <si>
    <t>Yksi nestereittinen 18G 45mm, MaxZero neulaton liitin</t>
  </si>
  <si>
    <t>00382903949366</t>
  </si>
  <si>
    <t>PB12005NCM</t>
  </si>
  <si>
    <t>NeutraClear 1-way extension set 11cm</t>
  </si>
  <si>
    <t>13661657017281</t>
  </si>
  <si>
    <t>France</t>
  </si>
  <si>
    <t>PB-NC5301</t>
  </si>
  <si>
    <t>NeutraClear yhdellä jatkoletkullla</t>
  </si>
  <si>
    <t>10885403428432</t>
  </si>
  <si>
    <t>PY-NC5312</t>
  </si>
  <si>
    <t>NeutraClear kahdella jatkoletkullla</t>
  </si>
  <si>
    <t>10885403428463</t>
  </si>
  <si>
    <t>VENTTIILITULPPA SULJETTU LUER LOCK POSITIIVINEN + letku 10-15 cm</t>
  </si>
  <si>
    <t>323734</t>
  </si>
  <si>
    <t>MFX2601MZ</t>
  </si>
  <si>
    <t>MaxZero yksiluumeninen jatkoletku 12 cm</t>
  </si>
  <si>
    <t>10885403466120</t>
  </si>
  <si>
    <t>Malta</t>
  </si>
  <si>
    <t>MFX2602MZ</t>
  </si>
  <si>
    <t>MaxZero kaksiluumeninen jatkoletku 12 cm</t>
  </si>
  <si>
    <t>10885403466137</t>
  </si>
  <si>
    <t>MFX2603MZ</t>
  </si>
  <si>
    <t>MaxZero kolmiluumeninen jatkoletku 12 cm</t>
  </si>
  <si>
    <t>10885403466144</t>
  </si>
  <si>
    <t>MFX2610MZ</t>
  </si>
  <si>
    <t>Kolmitiehana MaxZero injektioventtiilillä</t>
  </si>
  <si>
    <t xml:space="preserve"> - neutraalipaineinen
 - MRI- ja CT-yhteensopiva
 - paineenkesto vähintään 325 psi, paineenkesto ja virtausnopeus ilmoitettava
 - suora nesteväylä
 - male-female luer liitäntöihin
 - male -Luer lock portin ulostulevan pinnin pituus vähintään 2.1 mm 
 - volyymi enintään 0,1 ml
 - kestää varjoaineita, sytostaatteja, lipidejä ja verituotteita
 - pintamateriaali helposti desinfioitavissa ja se kestää yleisesti käytettyjä alkoholipohjaisia desinfiointiaineita/-pyyhkeitä
 - venttiilitulpan tulee olla väritykseltään sellainen, että tuotteen sisälle jäävä veri tai lääkesakka voidaan havainnoida
 - käyttöikä 7 vrk tai noin 400 yhdistämiskertaa
 - helposti avattava pakkaus
</t>
  </si>
  <si>
    <t>Neutraali</t>
  </si>
  <si>
    <t>EL200</t>
  </si>
  <si>
    <t>NeutraClear</t>
  </si>
  <si>
    <t>13661657017069</t>
  </si>
  <si>
    <t>Positiivinen</t>
  </si>
  <si>
    <t>MZ1000</t>
  </si>
  <si>
    <t>MaxZero</t>
  </si>
  <si>
    <t>10885403224782</t>
  </si>
  <si>
    <t>Antirefluksi</t>
  </si>
  <si>
    <t>EL250</t>
  </si>
  <si>
    <t>Neutrox</t>
  </si>
  <si>
    <t>13661657022506</t>
  </si>
  <si>
    <t>TP</t>
  </si>
  <si>
    <t>BD steriili korkki</t>
  </si>
  <si>
    <t>08428820017725</t>
  </si>
  <si>
    <t>Spain/ China</t>
  </si>
  <si>
    <t>Q-Syte</t>
  </si>
  <si>
    <t>00382903851003</t>
  </si>
  <si>
    <t>PureHub nauha</t>
  </si>
  <si>
    <t>00382903065998</t>
  </si>
  <si>
    <t>Negatiivinen</t>
  </si>
  <si>
    <t>03508068307</t>
  </si>
  <si>
    <t>Nesteensiirtoletkusto laskurilla</t>
  </si>
  <si>
    <t>07613203003230</t>
  </si>
  <si>
    <t>Bosnia-Herzegovina</t>
  </si>
  <si>
    <t>KATETRI KESKUSLASK PICC SULJ 2-LUMEN, PowerPICC Solo</t>
  </si>
  <si>
    <t>suljettu PICC -katetri</t>
  </si>
  <si>
    <t>PowerPICC solo,5Fr 2-lumen , suljettu</t>
  </si>
  <si>
    <t>00801741139765</t>
  </si>
  <si>
    <t>KATETRI KESKUSLASK PICC SULJ 1-LUMEN,PowerPICC Solo</t>
  </si>
  <si>
    <t>PowerPICC solo,4Fr 1-lumen , suljettu</t>
  </si>
  <si>
    <t>00801741139055</t>
  </si>
  <si>
    <t>KATETRI KESKUSLASK PICC SULJ 1-LUMEN, PowerPICC Solo</t>
  </si>
  <si>
    <t>suljettu PICC -katetri,3CG Sherlock navigointiyhteensopiva</t>
  </si>
  <si>
    <t>PowerPICC solo, 4Fr 1-lumen 3CG Sherlock yhteensopiva</t>
  </si>
  <si>
    <t>00801741138973</t>
  </si>
  <si>
    <t>KATETRI KESKUSLASK PICC SULJ 2-LUMEN,PowerPICC Solo</t>
  </si>
  <si>
    <t>PowerPICC solo, 5Fr 2-lumen 3CG Sherlock yhteensopiva</t>
  </si>
  <si>
    <t>00801741139475</t>
  </si>
  <si>
    <t>KATETRI KESKUSLASK PICC AVOIN 2-LUMEN,Small vein PowerPICC</t>
  </si>
  <si>
    <t>Small Vein (SV)avoin  PICC -katetri</t>
  </si>
  <si>
    <t>SV PowerPICC, 4Fr 2-lumen</t>
  </si>
  <si>
    <t>00801741111891</t>
  </si>
  <si>
    <t>KATETRI KESKUSLASK PICC AVOIN 1-LUMEN,Small vein PowerPICC</t>
  </si>
  <si>
    <t>SV PowerPICC, 3Fr 1-lumen</t>
  </si>
  <si>
    <t>00801741111969</t>
  </si>
  <si>
    <t>Small Vein (SV)avoin PICC -katetri, 3CG Sherlock navigointiyhteensopiva</t>
  </si>
  <si>
    <t>SV PowerPICC, 4Fr 2-lumen 3CG Sherlock yhteensopiva</t>
  </si>
  <si>
    <t>00801741111990</t>
  </si>
  <si>
    <t>SV PowerPICC, 3Fr 1-lumen 3CG Sherlock yhteensopiva</t>
  </si>
  <si>
    <t>00801741111938</t>
  </si>
  <si>
    <t>PowerPICC solo 6Fr 3-lumen, suljettu</t>
  </si>
  <si>
    <t>00801741140150</t>
  </si>
  <si>
    <t>20cm, katkaistava</t>
  </si>
  <si>
    <t>S64244118</t>
  </si>
  <si>
    <t>Provena midline,4Fr 2-lumen, virtausnopeus 6ml/s</t>
  </si>
  <si>
    <t>00801741154218</t>
  </si>
  <si>
    <t>KATETRI MIDLINE 1-LUMEN, Provena</t>
  </si>
  <si>
    <t>S64153118</t>
  </si>
  <si>
    <t>Provena midline,3Fr 1-lumen, virtausnopeus 6ml/s</t>
  </si>
  <si>
    <t>00801741154065</t>
  </si>
  <si>
    <t>KATETRI MIDLINE 1-LUMEN, PowerGlide Pro</t>
  </si>
  <si>
    <t xml:space="preserve"> 20G,8cm</t>
  </si>
  <si>
    <t>6F120080</t>
  </si>
  <si>
    <t>PowerGlide Pro 20G,8cm</t>
  </si>
  <si>
    <t>00801741138614</t>
  </si>
  <si>
    <t>18G,8cm</t>
  </si>
  <si>
    <t>6F118080</t>
  </si>
  <si>
    <t>PowerGlide Pro,18G,8cm</t>
  </si>
  <si>
    <t>00801741138591</t>
  </si>
  <si>
    <t>20G,10cm</t>
  </si>
  <si>
    <t>6F120100</t>
  </si>
  <si>
    <t>PowerGlide Pro,20G,10cm</t>
  </si>
  <si>
    <t>00801741138621</t>
  </si>
  <si>
    <t>18G,10cm</t>
  </si>
  <si>
    <t>6F118100</t>
  </si>
  <si>
    <t>PowerGlide Pro,18G,10cm</t>
  </si>
  <si>
    <t>00801741138607</t>
  </si>
  <si>
    <t>PL</t>
  </si>
  <si>
    <t>Combi Cap LL punainen</t>
  </si>
  <si>
    <t>Transfer Device</t>
  </si>
  <si>
    <t>Injectomat Line 150cm PVC</t>
  </si>
  <si>
    <t>Injectomat Line 150cm PE musta</t>
  </si>
  <si>
    <t>3-Tiehana, valkoinen</t>
  </si>
  <si>
    <t>EZ-IO 45mm Needles, Yellow, 5/box</t>
  </si>
  <si>
    <t>Teleflex</t>
  </si>
  <si>
    <t>US</t>
  </si>
  <si>
    <t>EZ-IO 15mm Needles, Pink, 5/box</t>
  </si>
  <si>
    <t>EZ-IO 25mm Needles, Blue, 5/box</t>
  </si>
  <si>
    <t>EZ-IO EZ-Stabilizer, 5/box</t>
  </si>
  <si>
    <t>Medidyne</t>
  </si>
  <si>
    <t>V9058</t>
  </si>
  <si>
    <t>EZ-IO Power Driver G3</t>
  </si>
  <si>
    <t>V9059</t>
  </si>
  <si>
    <t>EZ-IO Training Only Power Driver, G3</t>
  </si>
  <si>
    <t>V9078</t>
  </si>
  <si>
    <t>EZ-IO 45mm Long Adult Training Needle</t>
  </si>
  <si>
    <t>V9017</t>
  </si>
  <si>
    <t>EZ-IO 25mm Adult Training Needle</t>
  </si>
  <si>
    <t>V9021</t>
  </si>
  <si>
    <t>EZ-IO 15mm Pediatric Training Needle</t>
  </si>
  <si>
    <t>1051-16-1</t>
  </si>
  <si>
    <t>Humerus, Adult, Proximal, w/ Skin Patch</t>
  </si>
  <si>
    <t>Sawbones</t>
  </si>
  <si>
    <t>1125-29-1</t>
  </si>
  <si>
    <t>Tibia, Adult, Proximal, w/ Skin Patch</t>
  </si>
  <si>
    <t>1117-5-1</t>
  </si>
  <si>
    <t>Tibia. Pediatric w/Skin Patch, Left</t>
  </si>
  <si>
    <t>Mediplast</t>
  </si>
  <si>
    <t>3-tiehana</t>
  </si>
  <si>
    <t>Mediplast Srl</t>
  </si>
  <si>
    <t>IT</t>
  </si>
  <si>
    <t>3-tiehana, neulaton liitin</t>
  </si>
  <si>
    <t>3-tiehana, neulaton liitin, 10cm letku</t>
  </si>
  <si>
    <t>3-tiehana, letku 10cm</t>
  </si>
  <si>
    <t>3-tiehana,letku 100cm, neulaton liitin</t>
  </si>
  <si>
    <t>Takaiskuventtiili</t>
  </si>
  <si>
    <t>Transfuusiosetti</t>
  </si>
  <si>
    <t>Infuusioletku 100cm</t>
  </si>
  <si>
    <t>Infuusioletku 150cm</t>
  </si>
  <si>
    <t>Infuusioletku 150cm UV-suoja</t>
  </si>
  <si>
    <t>BioFlo PICC 4F SL 55cm Valved MST Kit 70cm Nitinol Wire</t>
  </si>
  <si>
    <t>Spectrum Vascular</t>
  </si>
  <si>
    <t>0.003</t>
  </si>
  <si>
    <t>BioFlo PICC 5F DL Valved MST kit 70cm Nitinol wire</t>
  </si>
  <si>
    <t>BioFlo Midline 4F SL 20cm MST-45Kit w/Stylet, Nitinol wire</t>
  </si>
  <si>
    <t>0.5</t>
  </si>
  <si>
    <t>60SRL81130P</t>
  </si>
  <si>
    <t>3-tiehana 30cm, neulaton liitin</t>
  </si>
  <si>
    <t>18053307014606</t>
  </si>
  <si>
    <t>60MR04103000</t>
  </si>
  <si>
    <t>Hanapenkki levyllä 3x3-tiehana</t>
  </si>
  <si>
    <t>07395502095429</t>
  </si>
  <si>
    <t>0.0305</t>
  </si>
  <si>
    <t>60SRL04105000K</t>
  </si>
  <si>
    <t>Hanapenkki levyllä 5x3-tiehana, 6x neulaton liitin</t>
  </si>
  <si>
    <t>18053307011247</t>
  </si>
  <si>
    <t>0.052</t>
  </si>
  <si>
    <t>60MR03503150</t>
  </si>
  <si>
    <t>TIVA-Infuusiosetti 3x150cm, 3x3-tiehana</t>
  </si>
  <si>
    <t>07395502093982</t>
  </si>
  <si>
    <t>0.0714</t>
  </si>
  <si>
    <t>60SRL80170P</t>
  </si>
  <si>
    <t>Infuusioletku 75cm</t>
  </si>
  <si>
    <t>18053307013135</t>
  </si>
  <si>
    <t>0.016</t>
  </si>
  <si>
    <t>H965458760</t>
  </si>
  <si>
    <t>BioFlo PICC 4F SL 55cm Non-valved MST Kit 70cm SS GW</t>
  </si>
  <si>
    <t>15051684024778</t>
  </si>
  <si>
    <t>H965458960</t>
  </si>
  <si>
    <t>BioFlo PICC 5F SL 55cm Non-valved MST Kit 70cm Nitinol GW</t>
  </si>
  <si>
    <t>15051684024853</t>
  </si>
  <si>
    <t>H965458950</t>
  </si>
  <si>
    <t>BioFlo PICC 5F DL 55cm Non-valved MST Kit 70cm Nitinol GW</t>
  </si>
  <si>
    <t>15051684024846</t>
  </si>
  <si>
    <t>0.096</t>
  </si>
  <si>
    <t>H965459680</t>
  </si>
  <si>
    <t>BioFlo PICC 6F DL 55cm Non-valved MST Kit 70cm Nitinol GW</t>
  </si>
  <si>
    <t>15051684023535</t>
  </si>
  <si>
    <t>H965458420</t>
  </si>
  <si>
    <t>BioFLo PICC 6F TL 55cm valved MST Kit 70cm SS GW</t>
  </si>
  <si>
    <t>15051684025010</t>
  </si>
  <si>
    <t>H965460130</t>
  </si>
  <si>
    <t>BioFlo Midline 5F SL 20cm MST-45Kit w Stylet, Nitinol GW</t>
  </si>
  <si>
    <t>15051684025201</t>
  </si>
  <si>
    <t>H965460140</t>
  </si>
  <si>
    <t>BioFLo Midline 5F DL 20cm MST-45Kit w Stylet, Nitinol GW</t>
  </si>
  <si>
    <t>15051684025225</t>
  </si>
  <si>
    <t>0.99</t>
  </si>
  <si>
    <t>Medifusor painemansetti 1000ml läpinäkyvä, monikäyttöinen</t>
  </si>
  <si>
    <t>Pahsco Pacific Hospital Supply</t>
  </si>
  <si>
    <t>04719883630285</t>
  </si>
  <si>
    <t>0.5325</t>
  </si>
  <si>
    <t>TW</t>
  </si>
  <si>
    <t>Medifusor painemansetti 500ml läpinäkyvä, monikäyttöinen</t>
  </si>
  <si>
    <t>04719883630278</t>
  </si>
  <si>
    <t>0.83333</t>
  </si>
  <si>
    <t>Italia</t>
  </si>
  <si>
    <t>Adriamed 3-tiehana</t>
  </si>
  <si>
    <t>NEUTRART® NEEDLE-FREE NEUTRAL VALVE</t>
  </si>
  <si>
    <t>Combi stopper</t>
  </si>
  <si>
    <t>SWABART® DISINFECTING CAP</t>
  </si>
  <si>
    <t>Codan kaksoiskanyyli Transferset</t>
  </si>
  <si>
    <t>INFUSION SET</t>
  </si>
  <si>
    <t>FLOWART® EXTENSION LINE</t>
  </si>
  <si>
    <t>Kimal PICC CT Compatible 5Fr x 55cm Single lumen kit over dialtor</t>
  </si>
  <si>
    <t>Kimal PICC CT Compatible 5Fr x 55cm Dual lumen kit over dilator</t>
  </si>
  <si>
    <t>Stopcock for Single Use</t>
  </si>
  <si>
    <t>Disinfection Caps for Infusion Therapy Connector</t>
  </si>
  <si>
    <t>Mekalasi</t>
  </si>
  <si>
    <t>Czech Republic</t>
  </si>
  <si>
    <t>DE</t>
  </si>
  <si>
    <t>Teleflex Arrow</t>
  </si>
  <si>
    <t>kappale</t>
  </si>
  <si>
    <t>CV-12955</t>
  </si>
  <si>
    <t>Keskuslaskimokatetri, 5-L, 9,5FR, 16cm, 5kpl</t>
  </si>
  <si>
    <t>FR</t>
  </si>
  <si>
    <t>SAC-01218-PBX</t>
  </si>
  <si>
    <t>Arteriakatetri,1-L, 18Ga, 12cm PEBA 10 kpl</t>
  </si>
  <si>
    <t>SAC-00822-PBX</t>
  </si>
  <si>
    <t>Paineenkesto 45Psi</t>
  </si>
  <si>
    <t>CS-12402</t>
  </si>
  <si>
    <t>Lasten CV-katetri, 2-L, 4FR, 5cm 5 kpl</t>
  </si>
  <si>
    <t>CS-14402</t>
  </si>
  <si>
    <t>Lasten CV-katetri, 2-L, 4FR, 13cm 5 kpl</t>
  </si>
  <si>
    <t>CS-14502</t>
  </si>
  <si>
    <t>Lasten CV-katetri, 2-L, 5FR, 13cm 5 kpl</t>
  </si>
  <si>
    <t>CS-15402-E</t>
  </si>
  <si>
    <t xml:space="preserve"> Lasten CV-katetri, 2-L, 4FR, 8cm 5 kpl</t>
  </si>
  <si>
    <t>CV-04301</t>
  </si>
  <si>
    <t>Keskuslaskimokatetri 1-L, 16GA, 20cm 20 kpl</t>
  </si>
  <si>
    <t>CV-04306</t>
  </si>
  <si>
    <t>Keskuslaskimokatetri,1-L, 16GA, 16cm 20 kpl</t>
  </si>
  <si>
    <t>CV-04701</t>
  </si>
  <si>
    <t xml:space="preserve"> Keskuslaskimokatetri,1-L, 14GA, 20cm 20 kpl </t>
  </si>
  <si>
    <t>EU-04706-N</t>
  </si>
  <si>
    <t>Keskuslaskimokatetri,1-L, 14GA, 16cm 5 kpl</t>
  </si>
  <si>
    <t>EU-15403-N</t>
  </si>
  <si>
    <t>Lasten keskuslaskimokatetri 3-L, 4FR, 8cm, 5kpl</t>
  </si>
  <si>
    <t>CV-12854</t>
  </si>
  <si>
    <t>Keskuslaskimokatetri, 4-L, 8,5FR, 16cm 10 kpl</t>
  </si>
  <si>
    <t>EU-42854-HPS</t>
  </si>
  <si>
    <t>Keskuslaskimokatetri, 4-L, 8,5FR, 16cm, paineenkestävä 400psi, antimikrobinen, 10kpl</t>
  </si>
  <si>
    <t>EU-22702-HPS</t>
  </si>
  <si>
    <t>Keskuslaskimokatetri, 2-L, 7FR, 16cm 10 kpl, Paineenkestävä 400 psi. Antimikrobinen</t>
  </si>
  <si>
    <t>EU-42703-HPS</t>
  </si>
  <si>
    <t>Keskuslaskimokatetri, 3-L, 7FR, 16cm 10 kpl, Paineenkestävä 400 psi. Antimikrobinen</t>
  </si>
  <si>
    <t>CV-24301-E</t>
  </si>
  <si>
    <t>Keskuslaskimokatetri, 1-L, 16GA, 20cm 10 kpl,Raulerson-ruisku, antimikrobinen.</t>
  </si>
  <si>
    <t>CS-22502</t>
  </si>
  <si>
    <t>Lasten CV-katetri, 2-L, 5FR, 5cm 5 kpl, Antimikrobinen.</t>
  </si>
  <si>
    <t>EU-25553-N</t>
  </si>
  <si>
    <t>Lasten CV-katetri, 3-L, 5,5FR, 8cm 5 kpl, Antimikrobinen.</t>
  </si>
  <si>
    <t>SI-09875-E</t>
  </si>
  <si>
    <t>Sisäänviejä 8,5 Fr 10 kpl</t>
  </si>
  <si>
    <t>CI-09800-SB</t>
  </si>
  <si>
    <t>SI-09903-E</t>
  </si>
  <si>
    <t>Sisäänviejä 9 Fr 10 kpl</t>
  </si>
  <si>
    <t>Merit Medical</t>
  </si>
  <si>
    <t>Pressure Infusion Bag</t>
  </si>
  <si>
    <t>Safedraw 1-linjainen suljettu</t>
  </si>
  <si>
    <t>Meritrans DTXPlus paineanturi</t>
  </si>
  <si>
    <t>Meritrans DTXPlus 1-linjainen avoin</t>
  </si>
  <si>
    <t>Meritrans DTXPlus 3-linjainen avoin</t>
  </si>
  <si>
    <t>Safedraw-P 1-linjainen suljettu</t>
  </si>
  <si>
    <t>Safedraw 1-linjainen suljettu neonataali</t>
  </si>
  <si>
    <t>10 ml kontrolliruisku</t>
  </si>
  <si>
    <t>Turvaneula</t>
  </si>
  <si>
    <t>Meritrans DTXPlus 2-linjainen avoin</t>
  </si>
  <si>
    <t>Safedraw-P 2-linjainen suljettu</t>
  </si>
  <si>
    <t>Safedraw-P 3-linjainen suljettu</t>
  </si>
  <si>
    <t>Meritrans DTXPlus 1-linjainen avoin sininen</t>
  </si>
  <si>
    <t>Safedraw-P 1-linjainen suljettu flexi</t>
  </si>
  <si>
    <t>Saledraw-P Flexi sininen</t>
  </si>
  <si>
    <t>Safedraw-P Flexi PA</t>
  </si>
  <si>
    <t>Paineanturien snap-on kiinnike</t>
  </si>
  <si>
    <t>Paineanturin taustalevy</t>
  </si>
  <si>
    <t>Connecta PM-letku, 50 cm  K / N</t>
  </si>
  <si>
    <t>Connecta PM-letku,  50 cm  K / K</t>
  </si>
  <si>
    <t>Connecta PM-letku, 100 cm K / N</t>
  </si>
  <si>
    <t>Connecta PM-letku,  100 cm  K / K</t>
  </si>
  <si>
    <t>Connecta PM-letku, 150 cm  K / N</t>
  </si>
  <si>
    <t>Connecta PM-letku, 200 cm K / N</t>
  </si>
  <si>
    <t>Connecta PM-letku, 200 cm  K / K</t>
  </si>
  <si>
    <t>Connecta PM-letku, 15 cm  K / N</t>
  </si>
  <si>
    <t>3-5 työpäivää tilauksesta</t>
  </si>
  <si>
    <t>OneMed</t>
  </si>
  <si>
    <t>KIMAL</t>
  </si>
  <si>
    <t>GB</t>
  </si>
  <si>
    <t>KMLKCS115702</t>
  </si>
  <si>
    <t>Altius Classic 2 Lumen CVC Set 7FR 15cm10kpl/ltk</t>
  </si>
  <si>
    <t>KImal</t>
  </si>
  <si>
    <t>KCS115702</t>
  </si>
  <si>
    <t>KMLKCS115703</t>
  </si>
  <si>
    <t>CVK setti 3-lumen 7FR15cm 10KPL</t>
  </si>
  <si>
    <t>KCS115703</t>
  </si>
  <si>
    <t>KMLKCS115854</t>
  </si>
  <si>
    <t>Altius Classic 4 Lumen CVC Set 8.5FR 15cm10kpl/ltk</t>
  </si>
  <si>
    <t>KCS115854</t>
  </si>
  <si>
    <t>KMLKCS115855</t>
  </si>
  <si>
    <t>Altius Classic 5 Lumen CVC Set 8.5FR 15cm10kpl/ltk</t>
  </si>
  <si>
    <t>KCS115855</t>
  </si>
  <si>
    <t>Pamark</t>
  </si>
  <si>
    <t>KTP25</t>
  </si>
  <si>
    <t>ZARYS 3-TIEHANA 25CM LETKU 50KPLKTP-25</t>
  </si>
  <si>
    <t>5907996864331</t>
  </si>
  <si>
    <t>3M™ Curos™ -desinfektiokorkki neulattomiin liittimiin, CFF1-270R</t>
  </si>
  <si>
    <t>3M Company dba 3M Health Care</t>
  </si>
  <si>
    <t>Solventum</t>
  </si>
  <si>
    <t>3M™ Curos™ -desinfektiokorkki Tego®-hemodialyysiliittimiin</t>
  </si>
  <si>
    <t>CTG1-270R</t>
  </si>
  <si>
    <t>10707387792555</t>
  </si>
  <si>
    <t>3M™ Curos™ Stopper -desinfektiokorkki avoimiin naaras luer-liittimiin, CSV1-270R</t>
  </si>
  <si>
    <t>CSV1270R</t>
  </si>
  <si>
    <t>04064035068288</t>
  </si>
  <si>
    <t>Steripolar</t>
  </si>
  <si>
    <t>DeltaMed Spa</t>
  </si>
  <si>
    <t>Delta Arterial Cannula 3Fr x 8 cm</t>
  </si>
  <si>
    <t>3-way 360 stopcock</t>
  </si>
  <si>
    <t>Clave® Stopcock w/ Rotating Luer</t>
  </si>
  <si>
    <t>ICU Medical</t>
  </si>
  <si>
    <t>4-Way Stopcock w/MicroClave® Clear, 10cm, Luer Lock</t>
  </si>
  <si>
    <t>Extension Line with Stopcock 10cm - Non PVC</t>
  </si>
  <si>
    <t>Extension Line with Stopcock 100cm - Non PVC</t>
  </si>
  <si>
    <t>011MC100</t>
  </si>
  <si>
    <t>MicroClave Clear</t>
  </si>
  <si>
    <t>011-MC100</t>
  </si>
  <si>
    <t>Neutron (anti-reflux) connector</t>
  </si>
  <si>
    <t xml:space="preserve">SCXT32000G </t>
  </si>
  <si>
    <t xml:space="preserve">SWABCAP DISINFECTING CAP </t>
  </si>
  <si>
    <t xml:space="preserve">Coro-Spike Green  </t>
  </si>
  <si>
    <t xml:space="preserve">UNIVERSAL VENTED VIAL SPIKE, CLAVE </t>
  </si>
  <si>
    <t>Transfer Needle</t>
  </si>
  <si>
    <t>GRAVITY BLOOD SET</t>
  </si>
  <si>
    <t>Safe Press 1,0 l</t>
  </si>
  <si>
    <t>Dahlhausen</t>
  </si>
  <si>
    <t>Safe Press 0,5 l</t>
  </si>
  <si>
    <t xml:space="preserve">DELTA PICC POWER 4FR SL </t>
  </si>
  <si>
    <t xml:space="preserve">DELTA PICC POWER 5FR DL </t>
  </si>
  <si>
    <t xml:space="preserve">DELTA MIDLINE POWER 4FR + FIXATION DEVICE </t>
  </si>
  <si>
    <t xml:space="preserve">DELTA MIDLINE POWER 3FR + FIXATION DEVICE </t>
  </si>
  <si>
    <t>MX</t>
  </si>
  <si>
    <t>NEO DELTA SELF SAFE 1 24G 19MM</t>
  </si>
  <si>
    <t>NEO DELTA SELF SAFE 1 22G 25MM</t>
  </si>
  <si>
    <t>NEO DELTA SELF SAFE 1 20G 32MM</t>
  </si>
  <si>
    <t>NEO DELTA SELF SAFE 1 18G 32MM</t>
  </si>
  <si>
    <t>NEO DELTA SELF SAFE 1 16G 45MM</t>
  </si>
  <si>
    <t>DELTAVEN DUAL 24G 19MM WITH MICROCLAVE</t>
  </si>
  <si>
    <t>DeltaMed spa</t>
  </si>
  <si>
    <t>DELTAVEN DUAL 22G 25MM WITH MICROCLAVE</t>
  </si>
  <si>
    <t>DELTAVEN DUAL 20G 32MM WITH MICROCLAVE</t>
  </si>
  <si>
    <t>DELTAVEN DUAL 18G 32MM WITH MICROCLAVE</t>
  </si>
  <si>
    <t>25 cm, kaikissa venttiilitulpissa myös takaiskuventtiili. Ei perinteinen 3-tie vaan suljettu manifold, jossa kolme venttiilitulppaa.</t>
  </si>
  <si>
    <t>011AM3090</t>
  </si>
  <si>
    <t>Manifold 3-ports Nanoclave 25cm</t>
  </si>
  <si>
    <t>011-AM3090</t>
  </si>
  <si>
    <t>Ei perinteinen 3-tie, vaan suljettu Järjestelmä, joka kolmihaarainen venttiilitulppa yhdistelmä.</t>
  </si>
  <si>
    <t xml:space="preserve">011MC3323 </t>
  </si>
  <si>
    <t xml:space="preserve">MICROCLAVE 3-LINES (15 CM) </t>
  </si>
  <si>
    <t xml:space="preserve">011-MC3323 </t>
  </si>
  <si>
    <t>HUOM. Kuusi venttiilitulppaa! Ei jatkoletkua.  Kaikissa venttiilitulpissa myös takaiskuventtiili.</t>
  </si>
  <si>
    <t xml:space="preserve">011AM6099 </t>
  </si>
  <si>
    <t xml:space="preserve">MANIFOLD 6-PORTS NANOCLAVE, CHECK VALVES </t>
  </si>
  <si>
    <t xml:space="preserve">011-AM6099 </t>
  </si>
  <si>
    <t xml:space="preserve">011H1976 </t>
  </si>
  <si>
    <t xml:space="preserve">MICROCLAVE WITH EXTENSION 13CM, CLAMP </t>
  </si>
  <si>
    <t xml:space="preserve">011-H1976 </t>
  </si>
  <si>
    <t>Ei korkkia molemmissa päissä. Vain pinnissä.</t>
  </si>
  <si>
    <t>Vaikea määritellä mitä tarkoitetaan kaikilla markkinoilla olevilla dialyysikatetrien turvaliittimillä, mutta tämä on se tuote mitä Tego HD connectoriin suositellaan Tegon valmistajan puolesta.</t>
  </si>
  <si>
    <t>011CH70S</t>
  </si>
  <si>
    <t xml:space="preserve">CHEMOCLAVE VIAL SPIKE VENTED, 20MM </t>
  </si>
  <si>
    <t>011-CH70S</t>
  </si>
  <si>
    <t xml:space="preserve">011CH14 </t>
  </si>
  <si>
    <t xml:space="preserve">BAG SPIKE CHEMOCLAVE, VENTED </t>
  </si>
  <si>
    <t xml:space="preserve">011-CH-14 </t>
  </si>
  <si>
    <t xml:space="preserve">011-46109-92 </t>
  </si>
  <si>
    <t>Transpac® IT Bifurcated Kit w/03 ml Flush Device, Safeset Reservoir, Needleless Valve, 190 cm Red Stripe and Blue Stripe Pressure Tubing</t>
  </si>
  <si>
    <t>0.085</t>
  </si>
  <si>
    <t xml:space="preserve">011-46108-03 </t>
  </si>
  <si>
    <t>Transpac® IT Bifurcated Monitoring Kit w/Safeset Reservoir, 60" Tubing, 2 03 ml Flush Device and 2 Needleless Valves</t>
  </si>
  <si>
    <t xml:space="preserve">011-42602-06 </t>
  </si>
  <si>
    <t>MOUNT FOR TRANSPAC® IV DISPOSABLE TRANSDUCER REUSABLE DEVICE: DO NOT DISCARD</t>
  </si>
  <si>
    <t xml:space="preserve">011-42394-12 </t>
  </si>
  <si>
    <t>MOUNT HOLDER FOR POLE MOUNTING MONITORING KIT COMPONENTS Reusable Device: Do Not Discard</t>
  </si>
  <si>
    <t xml:space="preserve">011-0F881-01 </t>
  </si>
  <si>
    <t>ARTERIAL PRESSURE TUBING - 120 CM</t>
  </si>
  <si>
    <t>Monikäyttöinen ylipainepussi nesteensiirtoon 1,0 L nestepusseille.</t>
  </si>
  <si>
    <t>Safepress ylipainepussi</t>
  </si>
  <si>
    <t>43.019.00.013</t>
  </si>
  <si>
    <t>A18011</t>
  </si>
  <si>
    <t>Monikäyttöinen ylipainepussi nesteensiirtoon 0,5 L nestepusseille.</t>
  </si>
  <si>
    <t>43.018.00.013</t>
  </si>
  <si>
    <t>InfuseIT</t>
  </si>
  <si>
    <t>Vygon</t>
  </si>
  <si>
    <t xml:space="preserve">Leader-Cath arteriakatetri 3Fr 8cm </t>
  </si>
  <si>
    <t>115.11</t>
  </si>
  <si>
    <t xml:space="preserve">Leader-Cath arteriakatetri 4Fr 10cm </t>
  </si>
  <si>
    <t>33660812141537</t>
  </si>
  <si>
    <t>Lectrocath 150cm</t>
  </si>
  <si>
    <t xml:space="preserve">Lifecath CT PICC Maestro 4Fr 1-lumen 60cm Nursing kit </t>
  </si>
  <si>
    <t xml:space="preserve">Lifecath CT PICC Maestro 5Fr 2-lumen 60cm Nursing kit </t>
  </si>
  <si>
    <t xml:space="preserve">Smartmidline 4Fr 10cm, nitinol-vaijeri </t>
  </si>
  <si>
    <t xml:space="preserve">Smartmidline 4Fr 12cm, nitinol-vaijeri </t>
  </si>
  <si>
    <t>Katetrin ulko Ø 1,2mm (18G/4Fr), pituus 10cm</t>
  </si>
  <si>
    <t>Selvitys koulutusmateriaalista tarjouksen liitteenä</t>
  </si>
  <si>
    <t>5222.014</t>
  </si>
  <si>
    <t xml:space="preserve">Octopus 1-lumen jatkoletku 10cm + Bionector </t>
  </si>
  <si>
    <t>33660812036048</t>
  </si>
  <si>
    <t>Pituus 15cm</t>
  </si>
  <si>
    <t>1155.01</t>
  </si>
  <si>
    <t>Lectrocath 15cm</t>
  </si>
  <si>
    <t>33660812010765</t>
  </si>
  <si>
    <t>JATKOLETKU 30 CM</t>
  </si>
  <si>
    <t>Pituus 30cm</t>
  </si>
  <si>
    <t>1155.03</t>
  </si>
  <si>
    <t>Lectrocath 30cm</t>
  </si>
  <si>
    <t>33660812010772</t>
  </si>
  <si>
    <t>JATKOLETKU 50 CM</t>
  </si>
  <si>
    <t>Pituus 50cm</t>
  </si>
  <si>
    <t>1155.05</t>
  </si>
  <si>
    <t>Lectrocath 50cm</t>
  </si>
  <si>
    <t>33660812010789</t>
  </si>
  <si>
    <t>JATKOLETKU 200 CM</t>
  </si>
  <si>
    <t>Pituus 200cm</t>
  </si>
  <si>
    <t>1155.20</t>
  </si>
  <si>
    <t>Lectrocath 200cm</t>
  </si>
  <si>
    <t>33660812010819</t>
  </si>
  <si>
    <t>892.00</t>
  </si>
  <si>
    <t xml:space="preserve">F-F luer-lock yhdistäjä </t>
  </si>
  <si>
    <t>33660812009752</t>
  </si>
  <si>
    <t>893.00</t>
  </si>
  <si>
    <t xml:space="preserve">M-M luer-lock yhdistäjä </t>
  </si>
  <si>
    <t>33660812009769</t>
  </si>
  <si>
    <t>3Fr pituus 6cm</t>
  </si>
  <si>
    <t>157.064</t>
  </si>
  <si>
    <t xml:space="preserve">Multicath CVK 2-lumen 3Fr 6cm </t>
  </si>
  <si>
    <t>03660812128063</t>
  </si>
  <si>
    <t>4,5Fr pituus 6cm</t>
  </si>
  <si>
    <t>1202.063</t>
  </si>
  <si>
    <t xml:space="preserve">Multicath CVK 2-lumen 4,5Fr 6cm </t>
  </si>
  <si>
    <t>33660812128194</t>
  </si>
  <si>
    <t>5,5Fr pituus 8cm</t>
  </si>
  <si>
    <t>157.508</t>
  </si>
  <si>
    <t xml:space="preserve">Multicath CVK 2-lumen 5,5Fr 8cm </t>
  </si>
  <si>
    <t>03660812128124</t>
  </si>
  <si>
    <t>5,5Fr pituus 12,5cm</t>
  </si>
  <si>
    <t>157.512</t>
  </si>
  <si>
    <t xml:space="preserve">Multicath CVK 2-lumen 5,5Fr 12,5cm </t>
  </si>
  <si>
    <t>03660812128131</t>
  </si>
  <si>
    <t>VAHSP-015V50</t>
  </si>
  <si>
    <t>SecurePortIV katetrin kiinnitysliima</t>
  </si>
  <si>
    <t>Adhezion Biomedical, LLC</t>
  </si>
  <si>
    <t>SP-015V50</t>
  </si>
  <si>
    <t>Korjaussetin ref. 2194.27</t>
  </si>
  <si>
    <t>2191.273</t>
  </si>
  <si>
    <t>Lifecath kit 1-lumen 2,7Fr</t>
  </si>
  <si>
    <t>33660812127258</t>
  </si>
  <si>
    <t>Korjaussetin ref. 2194.42</t>
  </si>
  <si>
    <t>2191.425</t>
  </si>
  <si>
    <t>Lifecath kit 1-lumen 4,2Fr</t>
  </si>
  <si>
    <t>13660812127278</t>
  </si>
  <si>
    <t>Korjaussetin ref. 2295.07</t>
  </si>
  <si>
    <t>2293.70</t>
  </si>
  <si>
    <t>Lifecath 2-lumen 7Fr</t>
  </si>
  <si>
    <t>13660812127162</t>
  </si>
  <si>
    <t>Korjaussetin ref. 2295.95</t>
  </si>
  <si>
    <t>2293.95</t>
  </si>
  <si>
    <t>Lifecath 2-lumen 9,5Fr</t>
  </si>
  <si>
    <t>13660812127094</t>
  </si>
  <si>
    <t>270.03</t>
  </si>
  <si>
    <t xml:space="preserve">Napakatetri PVC 3,5Fr 37cm </t>
  </si>
  <si>
    <t>33660812128835</t>
  </si>
  <si>
    <t>PT</t>
  </si>
  <si>
    <t>270.04</t>
  </si>
  <si>
    <t xml:space="preserve">Napakatetri PVC 4Fr 37cm </t>
  </si>
  <si>
    <t>33660812128774</t>
  </si>
  <si>
    <t>270.05</t>
  </si>
  <si>
    <t xml:space="preserve">Napakatetri PVC 5Fr 37cm </t>
  </si>
  <si>
    <t>33660812128569</t>
  </si>
  <si>
    <t>Sopii katetrisettiin ref. 2191.273. Liima tilattava erikseen (ref. 2197.000).</t>
  </si>
  <si>
    <t>2194.27</t>
  </si>
  <si>
    <t xml:space="preserve">Lifecath 1-lumen repair kit </t>
  </si>
  <si>
    <t>13660812127346</t>
  </si>
  <si>
    <t>Sopii katetrisettiin ref. 2191.425. Liima tilattava erikseen (ref. 2197.000).</t>
  </si>
  <si>
    <t>2194.42</t>
  </si>
  <si>
    <t>13660812127353</t>
  </si>
  <si>
    <t>Sopii katetriin ref. 2293.70. Liima tilattava erikseen (ref. 2197.000).</t>
  </si>
  <si>
    <t>2295.07</t>
  </si>
  <si>
    <t xml:space="preserve">Lifecath 2-lumen repair kit </t>
  </si>
  <si>
    <t>13660812127179</t>
  </si>
  <si>
    <t>Sopii katetriin ref. 2293.95. Liima tilattava erikseen (ref. 2197.000).</t>
  </si>
  <si>
    <t>2295.95</t>
  </si>
  <si>
    <t>13660812127100</t>
  </si>
  <si>
    <t>KORJAUSTARVIKE TUNNELOITAVAN CV-KATETRIN</t>
  </si>
  <si>
    <t>Liima katetrin korjaussettiin</t>
  </si>
  <si>
    <t>2197.000</t>
  </si>
  <si>
    <t>Silikoniliima</t>
  </si>
  <si>
    <t>13660812124512</t>
  </si>
  <si>
    <t>KATETRI MIDLINE 1-LUMEN</t>
  </si>
  <si>
    <t>128.14152</t>
  </si>
  <si>
    <t xml:space="preserve">Smartmidline 4Fr 15cm, nitinol-vaijeri </t>
  </si>
  <si>
    <t>53660812115204</t>
  </si>
  <si>
    <t>Hintapisteet</t>
  </si>
  <si>
    <t>Vertailuhinta</t>
  </si>
  <si>
    <t>Etusija</t>
  </si>
  <si>
    <t>Mini-Spike 2</t>
  </si>
  <si>
    <t>Hylätään. Vaatimus halkaisijaltaan samansuuruinen kuin infuusioletku ei täyty.</t>
  </si>
  <si>
    <t>provena</t>
  </si>
  <si>
    <t xml:space="preserve">Tuote ei täytä vaatimusta punktioneulasta (18G–20G), jonka kärjen tulee näkyä ultraäänikuvantamisessa. Pakkauksessa ei mukana välineistöä keskuslaskimon kautta asettamiseen. Arvioinnin perusteella tuote ei sovellu kliiniseen käyttöön. Tuote hylätään.  </t>
  </si>
  <si>
    <t>Tuote ei täytä vaatimusta kinkkaamattomasta kanyylista. Neulan irrotus on erittäin jäykkä, mikä aiheuttaa vaaran kanyylin irtoamisesta. Lääkkeenantokorkki on löysä eikä pysy kiinni. Kyseessä on sama tuote, jota on tarjottu kahden eri tarjoajan toimesta. Arviointi on tehty toimitetun näytteen perusteella, ja se koskee molempien tarjoajien tarjousta. Tuote hylätään.</t>
  </si>
  <si>
    <t>Tuotteessa ei toteudu vaatimukset joustavista siivekkeistä, kinkkaamattomasta kanyylista eikä aseptisen pistämisen mahdollistavasta muotoilusta. Lisäksi tuotteessa on huono tuntuma, lääkkeenantokorkki ei pysy kiinni ja pisto-ote on puutteellinen. Tuote ei ole käyttötarkoitukseensa soveltuva. Tuote hylätään.</t>
  </si>
  <si>
    <t>Tuote ei täytä vaatimusta joustavista siivekkeistä. Siivekkeiden jäykkyys ja terävät reunat voivat aiheuttaa painaumia tai ihorikkoja erityisesti keskosille ja vastasyntyneille, joiden iho on herkkä. Neulan irrotus on jäykkää, mikä vaikeuttaa hallittua ja turvallista käyttöä. Tuote hylätään.</t>
  </si>
  <si>
    <t>Tuote ei täytä vaatimuksia teräväksi hiotusta neulasta, joustavista siivekkeistä, kinkkaamattomasta kanyylista eikä aseptisen pistämisen mahdollistavasta muotoilusta. Neula on jäykkä ja vaikeasti läpäisevä, kanylointiote on epävarma ja turvaneulajärjestelmä jäykkä, mikä voi aiheuttaa kanyylin irtoamisen. Tuote ei sovellu kliiniseen käyttöön. Tuote hylätään.</t>
  </si>
  <si>
    <t>Tuote ei täytä vaatimuksia kinkkaamattomasta kanyylista eikä aseptisen pistämisen mahdollistavasta muotoilusta. Turvaneula juurtuu kiinni ja vaatii nykäisyn, mikä voi irrottaa kanyylin suonesta. Jatkoletku ja Y-haara ovat jäykkiä ja haittaavat aseptista työskentelyä. Tuote ei sovellu kliiniseen käyttöön. Tuote hylätään.</t>
  </si>
  <si>
    <t>Tuote ei täytä vaatimuksia kinkkaamattomasta kanyylista eikä aseptisen pistämisen mahdollistavasta muotoilusta. Ote tuotteesta on epävarma, pisto-ote heikko ja neula irtoaa jäykästi. Turvamekanismi on jäykkä, mikä vaikeuttaa pistämistä ja voi vaarantaa toimenpiteen onnistumisen. Tuote ei sovellu kliiniseen käyttöön. Tuote hylätään.</t>
  </si>
  <si>
    <t>Tuote ei täytä vaatimuksia kinkkaamattomasta kanyylista eikä aseptisen pistämisen mahdollistavasta muotoilusta. Turvajärjestelmä on jäykkä, minkä vuoksi kanyyli ei pysy suonessa neulaa poistettaessa. Ote tuotteesta on epävarma, ja neulan poistaminen vaatii kaksi kättä, mikä heikentää aseptista työskentelyä ja potilasturvallisuutta. Tuote hylätään.</t>
  </si>
  <si>
    <t>Tuote täyttää kaikki pakottavat vaatimukset, mutta ei sovellu kliiniseen käyttöön annetun arvion perusteella. Portin pienempi ulkomitta ja poikkeava muoto vaikeuttavat pistokohdan hahmottamista ja lisäävät merkittävästi virheellisen piston mahdollisuutta sekä infektioriskiä. Pistoneula on karkea ja pistotuntuma rouhea. Tunnelointipuikko toimii vain yksisuuntaisesti. Letkun liittäminen porttiin on työlästä sekä lukituslaitteen kiinnitys epäselvä. Tuote hylätään.</t>
  </si>
  <si>
    <t>Portin pistoalueen halkaisija ei täytä vähimmäisvaatimusta 8 mm. Punktioneula ei ole vaatimusten mukainen, eikä sen kärki näy ultraäänikuvantamisessa. Katetri on lukittu porttiin jo pakkauksessa, ja sen irrottaminen vaatii kohtuutonta voimaa, mikä rikkoo steriilit käsineet ja vaarantaa steriliteetin. Tuote hylätään.</t>
  </si>
  <si>
    <t>Huber-neulan vaatimukset eivät täyty: tuotteessa ei ole läpinäkyvää kantaa, eikä neulan koko näy selkeästi tuotteesta. Tuote hylätään.</t>
  </si>
  <si>
    <t>Tarjottu tuote ei täytä tarjouspyynnön pakollisia vaatimuksia. Tuotteesta puuttuvat aseptisen pistämisen mahdollistava muotoilu, takaisinvirtauksen ja ilmaembolian riskiä vähentävä lukitus sekä kinkkaamaton katetrimateriaali. Vaijeria ei voi palauttaa punktion jälkeen, mikä estää toimenpiteen jatkamisen. Turvamekanismi on jäykkä ja monimutkainen, korkki vaatii voimaa kiinnityksessä, ja kanyyli ei istu hyvin käteen. Siivekkeet ovat heikkoa materiaalia, ja neulan ulosotto vaatii erityistä varovaisuutta ennenaikaisen laukaisun estämiseksi. Käyttö on kömpelöä ja vaikeuttaa aseptista työskentelyä. Tuote ei sovellu kliiniseen käyttöön. Tuote hylätään.</t>
  </si>
  <si>
    <t>Vaatimustenmukaisuutta ei tarkistettu, koska tuote ei ollut valintatilanteessa hinnaltaan kilpailukykyinen.</t>
  </si>
  <si>
    <t>Liian jäykkä. Ei sovellu käyttötarkoitukseen. Tuote hylätään.</t>
  </si>
  <si>
    <t xml:space="preserve">Tuotteelle ei ole annettu hintaa. Tuote Hylätään </t>
  </si>
  <si>
    <t>Tuote on rakenteeltaan liian pitkä, mikä tekee siitä hankalan käyttää perifeerisen laskimon kämmenselän kanyylissa ja aiheuttaa potilaalle epämukavuutta. Lisäksi korkin pinta on erittäin liukas, mikä vaikeuttaa käsittelyä, lisää riskiä, että tuote putoaa kädestä, ja heikentää aseptiikan toteutumista. Tuote ei sovellu käyttötarkoitukseensa. Tuote hylätään.</t>
  </si>
  <si>
    <t>Ruisku ei pysy kiinnitettynä liittimeen, vaan pomppaa helposti irti sekä asettamisen aikana että käytön yhteydessä. Tuotteen käyttö koetaan hankalaksi ja se aiheuttaa merkittävän kontaminaatioriskin. Ei sovellu käyttötarkoitukseensa. Tuote hylätään</t>
  </si>
  <si>
    <t>Tarjottu tuote ei täytä tarjouspyynnön pakollisia vaatimuksia. Vaatimus läpinäkyvä leikkaava pistokärki ei täty. Erittäin hankala säätää infuusio "pienelle virtaukselle". Ei sovellu käyttötarkoitukseen. Tuote hylätään.</t>
  </si>
  <si>
    <t>Tarjottu tuote ei täytä tarjouspyynnön pakollisia vaatimuksia. Vaatimus läpinäkyvä leikkaava pistokärki ei täty. Tuote hylätään.</t>
  </si>
  <si>
    <t>Tarjottu tuote ei täytä tarjouspyynnön pakollisia vaatimuksia. Vaatimus takaiskuventtilistä ei täyty. Tuote hylätään.</t>
  </si>
  <si>
    <t>Tarjottu tuote ei täytä tarjouspyynnön pakollisia vaatimuksia. Tarjolla ei ole kahta eri filtteriä. Tuote hylätään.</t>
  </si>
  <si>
    <t xml:space="preserve">Ei tarjouksia. </t>
  </si>
  <si>
    <t>Ei tarjouksia.</t>
  </si>
  <si>
    <t>Arteriakanyylia ei voi liittää suoraan letkustoon. Kolmitiehana sijoittuu liian lähelle potilasta, mikä heikentää turvallisuutta ja käytettävyyttä. Painepussiin liittäminen vaatii erillisen infuusioletkun, eikä näytteenottokohta ole ergonomisesti oikeassa paikassa. Aspiraatioväline on rakenteeltaan heikkolaatuinen ja hankala käyttää. Kokonaisuutena tuote ei täytä kliinisen käytön vaatimuksia eikä sovellu aiottuun käyttötarkoitukseen. Tuote hylätään.</t>
  </si>
  <si>
    <t xml:space="preserve">Vaatimus kaapelin oltava yhteensopiva Oys:n sydän-keuhkokoneen (Stöckert S5 ja Essenz) kanssa ei täyty. Tuote hylätään. </t>
  </si>
  <si>
    <t>Huuhtelupainike on heikkolaatuinen ja letkusto vaikea käsitellä, mikä tekee käytöstä työlästä. Letkut ovat liian pehmeät, kinkkaavat helposti. Näytteenoton rakenne ei toimi potilaan asennon vuoksi, sillä näytettä ei voi ottaa oikeasta kohdasta, ja näytteenotto joudutaan tekemään anturitasolta. Näytteenottokohta on hankala käyttää, eikä näytteenottoväline pysy paikoillaan ilman tukea. Korkkipussi on epäkäytännöllinen ja altistaa korkit epästeriileiksi. Tuote ei täytä kliinisen käytön vaatimuksia eikä sovellu aiottuun käyttötarkoitukseen. Tuote hylätään.</t>
  </si>
  <si>
    <t>Potilaan päässä letkussa hanoja 2 kpl, jotka pitää pehmustaa, kun potilaan kädet peitellään vartalon viereen, turhaan painaa potilasta.  Paineenmittaus anturit teipattava telineesee,n kun eivät pysy siinä muuten. Riski, että putoaa alemmaksi ja vaarantaa potilashoidon. Värikoodaus epäselvä. Paljon osia, joita ei tarvi ja joiden käyttöä ei ymmärrä. Ei sovellu käyttötarkoitukseen. Vaatimus ei tarvita erillisiä järjestelmään liitettäviä osia ei toteudu. Tuote hylätään.</t>
  </si>
  <si>
    <t>Vaatimus ei tarvita erillisiä järjestelmään liitettäviä osia ei toteudu. Huuhteluletku sijaitsee liian lähellä paineanturia, kinkkaa huuhdellessa. 
Arterialinjassa oleva suljettu ruisku on liian kaukana paineanturista. Voi aiheuttaa letkun kinkkaamista, kun roikkuu vapaana telineessä. Ei sovellu käyttötarkoitukseen. Tuote hylätään.</t>
  </si>
  <si>
    <t xml:space="preserve">Vaatimus ei tarvitse erillisiä järjestelmään liitettäviä osia ei toteudu. Tuote hylätään. </t>
  </si>
  <si>
    <t>Ei ole 10 ml kontrolliruisku. Tuote hylätään</t>
  </si>
  <si>
    <t>Setissä oleva anturisuoja todettiin käytössä jäykäksi, vaikeasti käsiteltäväksi ja rakenteeltaan soveltumattomaksi. Anturisuojaa ei saa tiiviisti anturin ympärille steriiliä ultraääniohjausta varten; lisäksi setti edellyttää erillisiä lisätarvikkeita, minkä vuoksi tuote ei sovellu käyttötarkoitukseen. Tuote hylätään.</t>
  </si>
  <si>
    <t>Pakkaus ei sisällä kaikkia vaadittuja komponentteja. Käsineet ovat väärän kokoiset. Tuote hylätään.</t>
  </si>
  <si>
    <t>Pakkaus ei sisällä kaikkia vaadittuja komponentteja. Käsineet ovat väärän kokoiset. Haavakalvo on paketteineen pakkauksesta, jolloin tuote ei ole steriili. Tuote hylätään.</t>
  </si>
  <si>
    <t xml:space="preserve">Tuote täyttää kaikki pakottavat vaatimukset, mutta ei sovellu kliiniseen käyttöön annetun arvion perusteella. Katetrin liittäminen porttiin on vaikeaa ja kiinnittyminen epävarmaa. Tuotteen rakenne ei täytä kliinisen käytön vaatimuksia. Tuote hylätään. </t>
  </si>
  <si>
    <t>Tuote ei täytä vaatimusta joustavista siivekkeistä. Tuotteen siivekkeet ovat kovat ja teräväreunaiset, mikä voi aiheuttaa painaumia tai ihorikkoja erityisesti vauvojen ja keskoslasten iholle. Neulan irrotus on jäykkää, mikä vaikeuttaa turvallista käyttöä. Tuote ei sovellu kliiniseen käyttöön. Tuote hylätään.</t>
  </si>
  <si>
    <t>Tuote ei täytä vaatimusta joustavista siivekkeistä. Tuotteen siivekkeet ovat kovat ja teräväreunaiset, mikä voi aiheuttaa painaumia tai ihorikkoja erityisesti vauvojen ja keskoslasten iholle. Neulan irrotus on jäykkää, mikä vaikeuttaa hallittua ja aseptista käyttöä. Tuote ei sovellu kliiniseen käyttöön. Kyseessä on sama tuote, jota on tarjottu kahden eri tarjoajan toimesta. Arviointi on tehty toimitetun näytteen perusteella, ja se koskee molempien tarjoajien tarjousta. Tuote hylätään.</t>
  </si>
  <si>
    <t xml:space="preserve">Tuotteessa ei toteudu seuraavat vaatimukset: letkussa suljin sekä letkussa ilmaventtiili, joka sulkeutuu, kun veri saavuttaa sen. Tuotteessa ei ole letkua. Tuote hylätään. </t>
  </si>
  <si>
    <t>Tuotteessa ei toteudu seuraavat vaatimukset: letkussa suljin sekä letkussa ilmaventtiili, joka sulkeutuu, kun veri saavuttaa sen. Tuotteessa ei ole letkua. Tuote hylätään.</t>
  </si>
  <si>
    <r>
      <t xml:space="preserve">Tarjottu tuote ei täytä tarjouspyynnön pakollisia vaatimuksia. Vaatimus Seldinger-tekniikasta ei täyty. Tuote ei sovellu tarkoitukseen, koska neulaa ei turvamekanismin vuoksi voi palauttaa takaisin kanyylin sisälle, mikä on usein tarpeellista toimenpiteen aikana. Arvioitu useamman erikoislääkärin toimesta. </t>
    </r>
    <r>
      <rPr>
        <b/>
        <sz val="10"/>
        <color theme="1"/>
        <rFont val="Calibri"/>
        <family val="2"/>
        <scheme val="minor"/>
      </rPr>
      <t>Tuote hylätään.</t>
    </r>
  </si>
  <si>
    <r>
      <t>KATETRI KESKUSLASK</t>
    </r>
    <r>
      <rPr>
        <b/>
        <sz val="10"/>
        <color theme="1"/>
        <rFont val="Calibri"/>
        <family val="2"/>
        <scheme val="minor"/>
      </rPr>
      <t xml:space="preserve"> PICC</t>
    </r>
    <r>
      <rPr>
        <sz val="10"/>
        <color theme="1"/>
        <rFont val="Calibri"/>
        <family val="2"/>
        <scheme val="minor"/>
      </rPr>
      <t xml:space="preserve"> 1-LUMEN</t>
    </r>
  </si>
  <si>
    <r>
      <t>KATETRI KESKUSLASK</t>
    </r>
    <r>
      <rPr>
        <b/>
        <sz val="10"/>
        <color theme="1"/>
        <rFont val="Calibri"/>
        <family val="2"/>
        <scheme val="minor"/>
      </rPr>
      <t xml:space="preserve"> PICC</t>
    </r>
    <r>
      <rPr>
        <sz val="10"/>
        <color rgb="FFFF0000"/>
        <rFont val="Calibri"/>
        <family val="2"/>
        <scheme val="minor"/>
      </rPr>
      <t xml:space="preserve"> </t>
    </r>
    <r>
      <rPr>
        <sz val="10"/>
        <color theme="1"/>
        <rFont val="Calibri"/>
        <family val="2"/>
        <scheme val="minor"/>
      </rPr>
      <t>2-LUMEN</t>
    </r>
  </si>
  <si>
    <t>Valitaan sopimustuotteeksi</t>
  </si>
  <si>
    <t>Tarjottu tuote ei täytä tarjouspyynnön pakollisia vaatimuksia. Tuote ei ole väritykseltään läpinäkyvä, eikä sen sisälle jäävää verta tai lääkesakkaa voida havainnoida huuhtelun yhteydessä. Tuote ei täytä pakottavaa vaatimusta venttiilitulpan läpinäkyvyydestä. Tuotteen paineenkesto ei täytä vähimmäisvaatimusta 350 psi. Tuote hylätään</t>
  </si>
  <si>
    <t>Tarjottu tuote ei täytä tarjouspyynnön pakollisia vaatimuksia. Vaatimukset tippakammion yläpuolella neulaton venttiilitulppa letkuston huuhtelua varten ja huuhteluportista lähtevässä sivuhaarassa suljin eivät täyty. Tuotteessa ei ole takaiskuventtiiliä Tuote hylätään.</t>
  </si>
  <si>
    <t>Reikäliinassa ei reikää. Huonolaatuinen lanka, joka valmiiksi huonosti aseteltu. Tuote hylätään.</t>
  </si>
  <si>
    <t>Pakkaus ei sisällä kaikkia vaadittuja komponentteja.  Ei sisällä steriilejä hanskoja eikä turvaneula. Tuote hylätään.</t>
  </si>
  <si>
    <t>OneMed Oy</t>
  </si>
  <si>
    <t>Becton Dickinson Finland Oy</t>
  </si>
  <si>
    <t>Mediplast Fenno Oy</t>
  </si>
  <si>
    <t>B. Braun Medical Oy</t>
  </si>
  <si>
    <t>Mekalasi Oy</t>
  </si>
  <si>
    <t>Mediq Suomi Oy</t>
  </si>
  <si>
    <t>Steripolar Oy</t>
  </si>
  <si>
    <t>Pamark Business Oy</t>
  </si>
  <si>
    <t>Vygon Finland Oy</t>
  </si>
  <si>
    <t>Medibay Oy</t>
  </si>
  <si>
    <t>Fresenius Kabi Ab</t>
  </si>
  <si>
    <t>Solventum Finland Oy</t>
  </si>
  <si>
    <t>Timik Oy</t>
  </si>
  <si>
    <t>Merit Medical Finland Oy</t>
  </si>
  <si>
    <t>Medidyne Oy</t>
  </si>
  <si>
    <t xml:space="preserve">Tuotenäytettä  ei voitu toimittaa. Tuote hylätään. </t>
  </si>
  <si>
    <t xml:space="preserve">Tuotenäytettä ei voitu toimittaa. Tuote hylätään. </t>
  </si>
  <si>
    <t xml:space="preserve">
Hana on liian jäykkä, hidastaa huomattavasti käyttöä. Ei sovellu käyttötarkoitukseen. Tuote hylätään.</t>
  </si>
  <si>
    <t>LIIKESALAISUUS</t>
  </si>
  <si>
    <t xml:space="preserve">
LIIKESALAISUUS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</si>
</sst>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_-* #,##0.00\ [$€-40B]_-;\-* #,##0.00\ [$€-40B]_-;_-* &quot;-&quot;??\ [$€-40B]_-;_-@_-"/>
    <numFmt numFmtId="165" formatCode="0.0000"/>
    <numFmt numFmtId="166" formatCode="_-* #,##0.0000\ [$€-40B]_-;\-* #,##0.0000\ [$€-40B]_-;_-* &quot;-&quot;??\ [$€-40B]_-;_-@_-"/>
    <numFmt numFmtId="167" formatCode="_-* #,##0.00\ _€_-;\-* #,##0.00\ _€_-;_-* &quot;-&quot;??\ _€_-;_-@_-"/>
    <numFmt numFmtId="168" formatCode="_-* #,##0.0000\ &quot;€&quot;_-;\-* #,##0.0000\ &quot;€&quot;_-;_-* &quot;-&quot;??\ &quot;€&quot;_-;_-@_-"/>
    <numFmt numFmtId="169" formatCode="0.0"/>
    <numFmt numFmtId="170" formatCode="_-* #,##0\ _€_-;\-* #,##0\ _€_-;_-* &quot;-&quot;??\ _€_-;_-@_-"/>
  </numFmts>
  <fonts count="67" x14ac:knownFonts="1">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0"/>
      <name val="Calibri"/>
      <family val="2"/>
    </font>
    <font>
      <sz val="10"/>
      <name val="Arial"/>
      <family val="2"/>
    </font>
    <font>
      <sz val="8"/>
      <color indexed="81"/>
      <name val="Tahoma"/>
      <family val="2"/>
    </font>
    <font>
      <sz val="9"/>
      <color indexed="81"/>
      <name val="Tahoma"/>
      <family val="2"/>
    </font>
    <font>
      <sz val="9"/>
      <color theme="1"/>
      <name val="Calibri"/>
      <family val="2"/>
      <scheme val="minor"/>
    </font>
    <font>
      <b/>
      <sz val="9"/>
      <color theme="1"/>
      <name val="Calibri"/>
      <family val="2"/>
      <scheme val="minor"/>
    </font>
    <font>
      <sz val="8"/>
      <name val="Calibri"/>
      <family val="2"/>
      <scheme val="minor"/>
    </font>
    <font>
      <b/>
      <sz val="10"/>
      <color theme="1"/>
      <name val="Calibri"/>
      <family val="2"/>
      <scheme val="minor"/>
    </font>
    <font>
      <b/>
      <sz val="11"/>
      <color rgb="FFFF0000"/>
      <name val="Calibri"/>
      <family val="2"/>
      <scheme val="minor"/>
    </font>
    <font>
      <b/>
      <sz val="9"/>
      <color rgb="FFFF0000"/>
      <name val="Calibri"/>
      <family val="2"/>
      <scheme val="minor"/>
    </font>
    <font>
      <b/>
      <sz val="9"/>
      <color rgb="FF000000"/>
      <name val="Calibri"/>
      <family val="2"/>
      <scheme val="minor"/>
    </font>
    <font>
      <sz val="11"/>
      <color rgb="FF000000"/>
      <name val="Calibri"/>
      <family val="2"/>
    </font>
    <font>
      <sz val="11"/>
      <color rgb="FF000000"/>
      <name val="Calibri"/>
      <family val="2"/>
      <scheme val="minor"/>
    </font>
    <font>
      <b/>
      <sz val="10"/>
      <color theme="0"/>
      <name val="Calibri"/>
      <family val="2"/>
      <scheme val="minor"/>
    </font>
    <font>
      <b/>
      <sz val="11"/>
      <color theme="1"/>
      <name val="Calibri"/>
      <family val="2"/>
      <scheme val="minor"/>
    </font>
    <font>
      <b/>
      <sz val="9"/>
      <name val="Calibri"/>
      <family val="2"/>
      <scheme val="minor"/>
    </font>
    <font>
      <b/>
      <sz val="14"/>
      <color theme="1"/>
      <name val="Calibri"/>
      <family val="2"/>
      <scheme val="minor"/>
    </font>
    <font>
      <sz val="11"/>
      <name val="Calibri"/>
      <family val="2"/>
      <scheme val="minor"/>
    </font>
    <font>
      <b/>
      <sz val="10"/>
      <color rgb="FFFF0000"/>
      <name val="Calibri"/>
      <family val="2"/>
      <scheme val="minor"/>
    </font>
    <font>
      <b/>
      <sz val="10"/>
      <color rgb="FF000000"/>
      <name val="Calibri"/>
      <family val="2"/>
      <scheme val="minor"/>
    </font>
    <font>
      <b/>
      <sz val="10"/>
      <name val="Calibri"/>
      <family val="2"/>
      <scheme val="minor"/>
    </font>
    <font>
      <sz val="10"/>
      <color rgb="FF000000"/>
      <name val="Calibri"/>
      <family val="2"/>
      <scheme val="minor"/>
    </font>
    <font>
      <sz val="11"/>
      <color rgb="FF242424"/>
      <name val="Aptos Narrow"/>
      <family val="2"/>
    </font>
    <font>
      <sz val="9"/>
      <name val="Calibri"/>
      <family val="2"/>
    </font>
    <font>
      <b/>
      <sz val="9"/>
      <color theme="4"/>
      <name val="Calibri"/>
      <family val="2"/>
      <scheme val="minor"/>
    </font>
    <font>
      <b/>
      <sz val="9"/>
      <color theme="0"/>
      <name val="Calibri"/>
      <family val="2"/>
    </font>
    <font>
      <b/>
      <sz val="11"/>
      <color rgb="FFFFFFFF"/>
      <name val="Calibri"/>
      <family val="2"/>
    </font>
    <font>
      <sz val="10"/>
      <color theme="1"/>
      <name val="Aptos Narrow"/>
      <family val="2"/>
    </font>
    <font>
      <sz val="11"/>
      <color rgb="FF000000"/>
      <name val="Aptos Narrow"/>
      <family val="2"/>
    </font>
    <font>
      <sz val="11"/>
      <name val="Calibri"/>
      <family val="2"/>
    </font>
    <font>
      <sz val="9"/>
      <color rgb="FF000000"/>
      <name val="Calibri"/>
      <family val="2"/>
      <scheme val="minor"/>
    </font>
    <font>
      <b/>
      <sz val="9"/>
      <color rgb="FF242424"/>
      <name val="Aptos Narrow"/>
      <family val="2"/>
    </font>
    <font>
      <b/>
      <sz val="9"/>
      <color theme="1"/>
      <name val="Calibri"/>
      <family val="2"/>
    </font>
    <font>
      <sz val="11"/>
      <color theme="1"/>
      <name val="Calibri"/>
      <family val="2"/>
      <scheme val="minor"/>
    </font>
    <font>
      <sz val="10"/>
      <color theme="1"/>
      <name val="Arial"/>
      <family val="2"/>
    </font>
    <font>
      <sz val="12"/>
      <color theme="1"/>
      <name val="Aptos"/>
      <family val="2"/>
    </font>
    <font>
      <sz val="12"/>
      <name val="Aptos"/>
      <family val="2"/>
    </font>
    <font>
      <sz val="10"/>
      <name val="Calibri"/>
      <family val="2"/>
      <scheme val="minor"/>
    </font>
    <font>
      <b/>
      <sz val="9"/>
      <color rgb="FFEE0000"/>
      <name val="Calibri"/>
      <family val="2"/>
      <scheme val="minor"/>
    </font>
    <font>
      <b/>
      <sz val="10"/>
      <color theme="1" tint="0.499984740745262"/>
      <name val="Calibri"/>
      <family val="2"/>
      <scheme val="minor"/>
    </font>
    <font>
      <sz val="10"/>
      <color theme="1" tint="0.499984740745262"/>
      <name val="Calibri"/>
      <family val="2"/>
      <scheme val="minor"/>
    </font>
    <font>
      <sz val="10"/>
      <color theme="1"/>
      <name val="Calibri"/>
      <family val="2"/>
      <scheme val="minor"/>
    </font>
    <font>
      <b/>
      <sz val="10"/>
      <color rgb="FFFFFFFF"/>
      <name val="Calibri"/>
      <family val="2"/>
      <scheme val="minor"/>
    </font>
    <font>
      <sz val="10"/>
      <color theme="4"/>
      <name val="Calibri"/>
      <family val="2"/>
      <scheme val="minor"/>
    </font>
    <font>
      <sz val="10"/>
      <color rgb="FFFF0000"/>
      <name val="Calibri"/>
      <family val="2"/>
      <scheme val="minor"/>
    </font>
    <font>
      <sz val="10"/>
      <color rgb="FF242424"/>
      <name val="Calibri"/>
      <family val="2"/>
      <scheme val="minor"/>
    </font>
    <font>
      <b/>
      <sz val="10"/>
      <color rgb="FF242424"/>
      <name val="Calibri"/>
      <family val="2"/>
      <scheme val="minor"/>
    </font>
  </fonts>
  <fills count="4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305496"/>
        <bgColor rgb="FF000000"/>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CC99FF"/>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top style="thin">
        <color theme="4" tint="0.39997558519241921"/>
      </top>
      <bottom/>
      <diagonal/>
    </border>
    <border>
      <left style="medium">
        <color indexed="64"/>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s>
  <cellStyleXfs count="46">
    <xf numFmtId="0" fontId="0" fillId="0" borderId="0"/>
    <xf numFmtId="44" fontId="3" fillId="0" borderId="0" applyFont="0" applyFill="0" applyBorder="0" applyAlignment="0" applyProtection="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3"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19"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19"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19"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19"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19"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21" fillId="0" borderId="0"/>
    <xf numFmtId="44" fontId="3" fillId="0" borderId="0" applyFont="0" applyFill="0" applyBorder="0" applyAlignment="0" applyProtection="0"/>
    <xf numFmtId="0" fontId="53" fillId="0" borderId="0"/>
  </cellStyleXfs>
  <cellXfs count="631">
    <xf numFmtId="0" fontId="0" fillId="0" borderId="0" xfId="0"/>
    <xf numFmtId="0" fontId="24" fillId="0" borderId="0" xfId="0" applyFont="1" applyAlignment="1">
      <alignment wrapText="1"/>
    </xf>
    <xf numFmtId="0" fontId="20" fillId="33" borderId="0" xfId="0" applyFont="1" applyFill="1" applyAlignment="1">
      <alignment horizontal="center" vertical="center" wrapText="1"/>
    </xf>
    <xf numFmtId="0" fontId="18" fillId="35" borderId="0" xfId="0" applyFont="1" applyFill="1"/>
    <xf numFmtId="0" fontId="25" fillId="35" borderId="0" xfId="0" applyFont="1" applyFill="1" applyAlignment="1">
      <alignment wrapText="1"/>
    </xf>
    <xf numFmtId="0" fontId="18" fillId="34" borderId="0" xfId="0" applyFont="1" applyFill="1"/>
    <xf numFmtId="44" fontId="18" fillId="35" borderId="0" xfId="1" applyFont="1" applyFill="1"/>
    <xf numFmtId="164" fontId="18" fillId="35" borderId="0" xfId="1" applyNumberFormat="1" applyFont="1" applyFill="1"/>
    <xf numFmtId="44" fontId="0" fillId="0" borderId="0" xfId="1" applyFont="1"/>
    <xf numFmtId="0" fontId="0" fillId="0" borderId="0" xfId="1" applyNumberFormat="1" applyFont="1"/>
    <xf numFmtId="49" fontId="20" fillId="33" borderId="0" xfId="0" applyNumberFormat="1" applyFont="1" applyFill="1" applyAlignment="1">
      <alignment horizontal="center" vertical="center" wrapText="1"/>
    </xf>
    <xf numFmtId="0" fontId="20" fillId="33" borderId="0" xfId="0" applyFont="1" applyFill="1" applyAlignment="1" applyProtection="1">
      <alignment horizontal="center" vertical="center" wrapText="1"/>
      <protection locked="0"/>
    </xf>
    <xf numFmtId="1" fontId="20" fillId="33" borderId="0" xfId="43" applyNumberFormat="1" applyFont="1" applyFill="1" applyAlignment="1">
      <alignment horizontal="center" vertical="center" wrapText="1"/>
    </xf>
    <xf numFmtId="3" fontId="20" fillId="33" borderId="0" xfId="43" applyNumberFormat="1" applyFont="1" applyFill="1" applyAlignment="1">
      <alignment horizontal="center" vertical="center" wrapText="1"/>
    </xf>
    <xf numFmtId="0" fontId="27" fillId="35" borderId="0" xfId="0" applyFont="1" applyFill="1" applyAlignment="1">
      <alignment horizontal="left" wrapText="1"/>
    </xf>
    <xf numFmtId="0" fontId="0" fillId="0" borderId="0" xfId="0" applyAlignment="1">
      <alignment wrapText="1"/>
    </xf>
    <xf numFmtId="44" fontId="18" fillId="34" borderId="0" xfId="1" applyFont="1" applyFill="1"/>
    <xf numFmtId="0" fontId="18" fillId="35" borderId="0" xfId="0" applyFont="1" applyFill="1" applyAlignment="1">
      <alignment wrapText="1"/>
    </xf>
    <xf numFmtId="0" fontId="18" fillId="34" borderId="0" xfId="0" applyFont="1" applyFill="1" applyAlignment="1">
      <alignment wrapText="1"/>
    </xf>
    <xf numFmtId="0" fontId="18" fillId="0" borderId="0" xfId="0" applyFont="1"/>
    <xf numFmtId="164" fontId="18" fillId="0" borderId="0" xfId="1" applyNumberFormat="1" applyFont="1" applyFill="1"/>
    <xf numFmtId="0" fontId="28" fillId="35" borderId="0" xfId="0" applyFont="1" applyFill="1"/>
    <xf numFmtId="0" fontId="0" fillId="36" borderId="0" xfId="0" applyFill="1"/>
    <xf numFmtId="0" fontId="18" fillId="0" borderId="0" xfId="0" applyFont="1" applyAlignment="1">
      <alignment horizontal="left"/>
    </xf>
    <xf numFmtId="0" fontId="0" fillId="35" borderId="0" xfId="0" applyFill="1"/>
    <xf numFmtId="0" fontId="20" fillId="33" borderId="0" xfId="0" applyFont="1" applyFill="1" applyAlignment="1">
      <alignment horizontal="left" vertical="center" wrapText="1"/>
    </xf>
    <xf numFmtId="0" fontId="0" fillId="0" borderId="0" xfId="0" applyAlignment="1">
      <alignment horizontal="left"/>
    </xf>
    <xf numFmtId="164" fontId="18" fillId="35" borderId="0" xfId="44" applyNumberFormat="1" applyFont="1" applyFill="1"/>
    <xf numFmtId="0" fontId="24" fillId="0" borderId="0" xfId="0" applyFont="1" applyAlignment="1">
      <alignment horizontal="right" wrapText="1"/>
    </xf>
    <xf numFmtId="0" fontId="25" fillId="35" borderId="0" xfId="0" applyFont="1" applyFill="1" applyAlignment="1">
      <alignment horizontal="right" wrapText="1"/>
    </xf>
    <xf numFmtId="0" fontId="18" fillId="35" borderId="0" xfId="0" applyFont="1" applyFill="1" applyAlignment="1">
      <alignment horizontal="left"/>
    </xf>
    <xf numFmtId="0" fontId="18" fillId="34" borderId="0" xfId="0" applyFont="1" applyFill="1" applyAlignment="1">
      <alignment horizontal="left"/>
    </xf>
    <xf numFmtId="0" fontId="0" fillId="0" borderId="0" xfId="0" quotePrefix="1" applyAlignment="1">
      <alignment horizontal="left"/>
    </xf>
    <xf numFmtId="0" fontId="25" fillId="35" borderId="0" xfId="0" applyFont="1" applyFill="1" applyAlignment="1">
      <alignment horizontal="left" wrapText="1"/>
    </xf>
    <xf numFmtId="0" fontId="25" fillId="0" borderId="0" xfId="0" applyFont="1" applyAlignment="1">
      <alignment horizontal="left" wrapText="1"/>
    </xf>
    <xf numFmtId="0" fontId="24" fillId="0" borderId="0" xfId="0" applyFont="1" applyAlignment="1">
      <alignment horizontal="left" wrapText="1"/>
    </xf>
    <xf numFmtId="0" fontId="25" fillId="34" borderId="0" xfId="0" applyFont="1" applyFill="1" applyAlignment="1">
      <alignment horizontal="left" wrapText="1"/>
    </xf>
    <xf numFmtId="0" fontId="31" fillId="0" borderId="0" xfId="0" applyFont="1"/>
    <xf numFmtId="0" fontId="29" fillId="0" borderId="0" xfId="0" applyFont="1" applyAlignment="1">
      <alignment horizontal="left" wrapText="1"/>
    </xf>
    <xf numFmtId="0" fontId="34" fillId="35" borderId="0" xfId="0" applyFont="1" applyFill="1"/>
    <xf numFmtId="0" fontId="34" fillId="35" borderId="0" xfId="0" applyFont="1" applyFill="1" applyAlignment="1">
      <alignment horizontal="left"/>
    </xf>
    <xf numFmtId="44" fontId="34" fillId="35" borderId="0" xfId="1" applyFont="1" applyFill="1"/>
    <xf numFmtId="164" fontId="34" fillId="35" borderId="0" xfId="1" applyNumberFormat="1" applyFont="1" applyFill="1"/>
    <xf numFmtId="0" fontId="2" fillId="0" borderId="0" xfId="0" applyFont="1"/>
    <xf numFmtId="0" fontId="32" fillId="0" borderId="0" xfId="0" applyFont="1"/>
    <xf numFmtId="0" fontId="30" fillId="35" borderId="0" xfId="0" applyFont="1" applyFill="1" applyAlignment="1">
      <alignment wrapText="1"/>
    </xf>
    <xf numFmtId="0" fontId="1" fillId="0" borderId="0" xfId="0" applyFont="1"/>
    <xf numFmtId="0" fontId="1" fillId="0" borderId="0" xfId="0" applyFont="1" applyAlignment="1">
      <alignment wrapText="1"/>
    </xf>
    <xf numFmtId="0" fontId="1" fillId="0" borderId="0" xfId="0" applyFont="1" applyAlignment="1">
      <alignment horizontal="left"/>
    </xf>
    <xf numFmtId="0" fontId="25" fillId="0" borderId="0" xfId="0" applyFont="1" applyAlignment="1">
      <alignment wrapText="1"/>
    </xf>
    <xf numFmtId="0" fontId="36" fillId="35" borderId="0" xfId="0" applyFont="1" applyFill="1" applyAlignment="1">
      <alignment wrapText="1"/>
    </xf>
    <xf numFmtId="0" fontId="36" fillId="35" borderId="0" xfId="0" applyFont="1" applyFill="1"/>
    <xf numFmtId="0" fontId="34" fillId="0" borderId="0" xfId="0" applyFont="1"/>
    <xf numFmtId="0" fontId="32" fillId="0" borderId="0" xfId="0" applyFont="1" applyAlignment="1">
      <alignment wrapText="1"/>
    </xf>
    <xf numFmtId="0" fontId="27" fillId="0" borderId="0" xfId="0" applyFont="1" applyAlignment="1">
      <alignment horizontal="left" wrapText="1"/>
    </xf>
    <xf numFmtId="0" fontId="38" fillId="0" borderId="0" xfId="0" applyFont="1" applyAlignment="1">
      <alignment wrapText="1"/>
    </xf>
    <xf numFmtId="0" fontId="38" fillId="0" borderId="0" xfId="0" applyFont="1" applyAlignment="1">
      <alignment horizontal="left" wrapText="1"/>
    </xf>
    <xf numFmtId="0" fontId="35" fillId="0" borderId="0" xfId="0" applyFont="1" applyAlignment="1">
      <alignment horizontal="left" wrapText="1"/>
    </xf>
    <xf numFmtId="0" fontId="32" fillId="0" borderId="0" xfId="0" applyFont="1" applyAlignment="1">
      <alignment horizontal="left"/>
    </xf>
    <xf numFmtId="0" fontId="35" fillId="35" borderId="0" xfId="0" applyFont="1" applyFill="1" applyAlignment="1">
      <alignment horizontal="left" wrapText="1"/>
    </xf>
    <xf numFmtId="0" fontId="32" fillId="0" borderId="0" xfId="0" quotePrefix="1" applyFont="1" applyAlignment="1">
      <alignment horizontal="left"/>
    </xf>
    <xf numFmtId="0" fontId="39" fillId="0" borderId="0" xfId="0" applyFont="1" applyAlignment="1">
      <alignment wrapText="1"/>
    </xf>
    <xf numFmtId="0" fontId="41" fillId="0" borderId="0" xfId="0" applyFont="1"/>
    <xf numFmtId="0" fontId="40" fillId="0" borderId="0" xfId="0" applyFont="1" applyAlignment="1">
      <alignment wrapText="1"/>
    </xf>
    <xf numFmtId="0" fontId="35" fillId="0" borderId="0" xfId="0" applyFont="1" applyAlignment="1">
      <alignment wrapText="1"/>
    </xf>
    <xf numFmtId="0" fontId="40" fillId="0" borderId="0" xfId="0" applyFont="1" applyAlignment="1">
      <alignment horizontal="left" wrapText="1"/>
    </xf>
    <xf numFmtId="0" fontId="37" fillId="0" borderId="0" xfId="0" applyFont="1"/>
    <xf numFmtId="0" fontId="37" fillId="0" borderId="0" xfId="0" quotePrefix="1" applyFont="1" applyAlignment="1">
      <alignment horizontal="left"/>
    </xf>
    <xf numFmtId="0" fontId="30" fillId="0" borderId="0" xfId="0" applyFont="1" applyAlignment="1">
      <alignment wrapText="1"/>
    </xf>
    <xf numFmtId="0" fontId="29" fillId="0" borderId="0" xfId="0" applyFont="1" applyAlignment="1">
      <alignment wrapText="1"/>
    </xf>
    <xf numFmtId="0" fontId="29" fillId="0" borderId="0" xfId="0" applyFont="1" applyAlignment="1">
      <alignment horizontal="left"/>
    </xf>
    <xf numFmtId="0" fontId="43" fillId="0" borderId="0" xfId="0" applyFont="1"/>
    <xf numFmtId="0" fontId="44" fillId="0" borderId="0" xfId="0" applyFont="1" applyAlignment="1">
      <alignment horizontal="left" wrapText="1"/>
    </xf>
    <xf numFmtId="0" fontId="24" fillId="0" borderId="0" xfId="0" applyFont="1"/>
    <xf numFmtId="0" fontId="30" fillId="0" borderId="0" xfId="0" applyFont="1" applyAlignment="1">
      <alignment horizontal="left" wrapText="1"/>
    </xf>
    <xf numFmtId="44" fontId="45" fillId="33" borderId="0" xfId="0" applyNumberFormat="1" applyFont="1" applyFill="1" applyAlignment="1">
      <alignment horizontal="left" wrapText="1"/>
    </xf>
    <xf numFmtId="0" fontId="45" fillId="33" borderId="0" xfId="0" applyFont="1" applyFill="1" applyAlignment="1" applyProtection="1">
      <alignment horizontal="left" wrapText="1"/>
      <protection locked="0"/>
    </xf>
    <xf numFmtId="0" fontId="15" fillId="33" borderId="10" xfId="0" applyFont="1" applyFill="1" applyBorder="1" applyAlignment="1">
      <alignment horizontal="center" vertical="center" wrapText="1"/>
    </xf>
    <xf numFmtId="49" fontId="15" fillId="33" borderId="10" xfId="0" applyNumberFormat="1" applyFont="1" applyFill="1" applyBorder="1" applyAlignment="1">
      <alignment horizontal="center" vertical="center" wrapText="1"/>
    </xf>
    <xf numFmtId="0" fontId="15" fillId="33" borderId="10" xfId="0" applyFont="1" applyFill="1" applyBorder="1" applyAlignment="1" applyProtection="1">
      <alignment horizontal="center" vertical="center" wrapText="1"/>
      <protection locked="0"/>
    </xf>
    <xf numFmtId="1" fontId="15" fillId="33" borderId="10" xfId="43" applyNumberFormat="1" applyFont="1" applyFill="1" applyBorder="1" applyAlignment="1">
      <alignment horizontal="center" vertical="center" wrapText="1"/>
    </xf>
    <xf numFmtId="3" fontId="15" fillId="33" borderId="10" xfId="43" applyNumberFormat="1" applyFont="1" applyFill="1" applyBorder="1" applyAlignment="1">
      <alignment horizontal="center" vertical="center" wrapText="1"/>
    </xf>
    <xf numFmtId="0" fontId="46" fillId="40" borderId="10" xfId="0" applyFont="1" applyFill="1" applyBorder="1" applyAlignment="1">
      <alignment horizontal="center" vertical="center" wrapText="1"/>
    </xf>
    <xf numFmtId="0" fontId="46" fillId="40" borderId="11" xfId="0" applyFont="1" applyFill="1" applyBorder="1" applyAlignment="1">
      <alignment horizontal="center" vertical="center" wrapText="1"/>
    </xf>
    <xf numFmtId="0" fontId="15" fillId="33" borderId="0" xfId="0" applyFont="1" applyFill="1" applyAlignment="1">
      <alignment horizontal="center" vertical="center" wrapText="1"/>
    </xf>
    <xf numFmtId="165" fontId="34" fillId="35" borderId="0" xfId="0" applyNumberFormat="1" applyFont="1" applyFill="1"/>
    <xf numFmtId="165" fontId="1" fillId="0" borderId="0" xfId="0" applyNumberFormat="1" applyFont="1"/>
    <xf numFmtId="165" fontId="0" fillId="0" borderId="0" xfId="0" applyNumberFormat="1"/>
    <xf numFmtId="165" fontId="2" fillId="0" borderId="0" xfId="0" applyNumberFormat="1" applyFont="1"/>
    <xf numFmtId="165" fontId="20" fillId="33" borderId="0" xfId="43" applyNumberFormat="1" applyFont="1" applyFill="1" applyAlignment="1">
      <alignment horizontal="center" vertical="center" wrapText="1"/>
    </xf>
    <xf numFmtId="165" fontId="18" fillId="35" borderId="0" xfId="0" applyNumberFormat="1" applyFont="1" applyFill="1"/>
    <xf numFmtId="165" fontId="18" fillId="34" borderId="0" xfId="0" applyNumberFormat="1" applyFont="1" applyFill="1"/>
    <xf numFmtId="0" fontId="0" fillId="0" borderId="0" xfId="0" quotePrefix="1"/>
    <xf numFmtId="3" fontId="37" fillId="0" borderId="0" xfId="0" applyNumberFormat="1" applyFont="1" applyAlignment="1">
      <alignment horizontal="left" vertical="top" wrapText="1"/>
    </xf>
    <xf numFmtId="0" fontId="0" fillId="0" borderId="12" xfId="0" applyBorder="1" applyAlignment="1">
      <alignment horizontal="center" vertical="center"/>
    </xf>
    <xf numFmtId="165" fontId="0" fillId="0" borderId="12" xfId="0" applyNumberFormat="1" applyBorder="1" applyAlignment="1">
      <alignment horizontal="center" vertical="center"/>
    </xf>
    <xf numFmtId="0" fontId="32" fillId="0" borderId="0" xfId="0" applyFont="1" applyAlignment="1">
      <alignment horizontal="center" vertical="center"/>
    </xf>
    <xf numFmtId="0" fontId="0" fillId="0" borderId="0" xfId="0" applyAlignment="1">
      <alignment horizontal="center" vertical="center"/>
    </xf>
    <xf numFmtId="165" fontId="0" fillId="0" borderId="0" xfId="0" applyNumberFormat="1" applyAlignment="1">
      <alignment horizontal="center" vertical="center"/>
    </xf>
    <xf numFmtId="49" fontId="0" fillId="0" borderId="12" xfId="0" applyNumberFormat="1" applyBorder="1" applyAlignment="1">
      <alignment horizontal="center" vertical="center"/>
    </xf>
    <xf numFmtId="49" fontId="0" fillId="0" borderId="0" xfId="0" applyNumberFormat="1" applyAlignment="1">
      <alignment horizontal="center" vertical="center"/>
    </xf>
    <xf numFmtId="0" fontId="31" fillId="0" borderId="0" xfId="0" applyFont="1" applyAlignment="1">
      <alignment horizontal="center" vertical="center"/>
    </xf>
    <xf numFmtId="0" fontId="0" fillId="0" borderId="15" xfId="0" applyBorder="1" applyAlignment="1">
      <alignment horizontal="center" vertical="center"/>
    </xf>
    <xf numFmtId="0" fontId="0" fillId="0" borderId="0" xfId="0" applyAlignment="1">
      <alignment horizontal="left" vertical="top" wrapText="1"/>
    </xf>
    <xf numFmtId="0" fontId="25" fillId="0" borderId="0" xfId="0" applyFont="1" applyAlignment="1">
      <alignment horizontal="center" vertical="center" wrapText="1"/>
    </xf>
    <xf numFmtId="0" fontId="0" fillId="0" borderId="16" xfId="0" applyBorder="1" applyAlignment="1">
      <alignment horizontal="center" vertical="center"/>
    </xf>
    <xf numFmtId="0" fontId="0" fillId="0" borderId="12" xfId="0" applyBorder="1" applyAlignment="1">
      <alignment horizontal="left" vertical="top" wrapText="1"/>
    </xf>
    <xf numFmtId="0" fontId="25" fillId="0" borderId="12" xfId="0" applyFont="1" applyBorder="1" applyAlignment="1">
      <alignment horizontal="center" vertical="center" wrapText="1"/>
    </xf>
    <xf numFmtId="0" fontId="0" fillId="0" borderId="0" xfId="0" quotePrefix="1" applyAlignment="1">
      <alignment horizontal="center" vertical="center"/>
    </xf>
    <xf numFmtId="0" fontId="24" fillId="0" borderId="0" xfId="0" applyFont="1" applyAlignment="1">
      <alignment horizontal="left" vertical="top" wrapText="1"/>
    </xf>
    <xf numFmtId="0" fontId="18" fillId="0" borderId="0" xfId="0" applyFont="1" applyAlignment="1">
      <alignment horizontal="center" vertical="center"/>
    </xf>
    <xf numFmtId="0" fontId="35" fillId="0" borderId="0" xfId="0" applyFont="1" applyAlignment="1">
      <alignment horizontal="center" vertical="center" wrapText="1"/>
    </xf>
    <xf numFmtId="0" fontId="24"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center" vertical="center"/>
    </xf>
    <xf numFmtId="0" fontId="24" fillId="0" borderId="0" xfId="0" applyFont="1" applyAlignment="1">
      <alignment horizontal="center" vertical="center" wrapText="1"/>
    </xf>
    <xf numFmtId="0" fontId="0" fillId="0" borderId="0" xfId="0" applyAlignment="1">
      <alignment horizontal="left" vertical="top"/>
    </xf>
    <xf numFmtId="0" fontId="1" fillId="0" borderId="15" xfId="0" applyFont="1" applyBorder="1" applyAlignment="1">
      <alignment horizontal="center" vertical="center"/>
    </xf>
    <xf numFmtId="49" fontId="1" fillId="0" borderId="0" xfId="0" applyNumberFormat="1" applyFont="1" applyAlignment="1">
      <alignment horizontal="center" vertical="center"/>
    </xf>
    <xf numFmtId="165" fontId="1" fillId="0" borderId="0" xfId="0" applyNumberFormat="1" applyFont="1" applyAlignment="1">
      <alignment horizontal="center" vertical="center"/>
    </xf>
    <xf numFmtId="0" fontId="41" fillId="0" borderId="0" xfId="0" applyFont="1" applyAlignment="1">
      <alignment horizontal="left" vertical="top" wrapText="1"/>
    </xf>
    <xf numFmtId="0" fontId="0" fillId="0" borderId="12" xfId="0" applyBorder="1" applyAlignment="1">
      <alignment horizontal="left" vertical="top"/>
    </xf>
    <xf numFmtId="0" fontId="37" fillId="0" borderId="0" xfId="0" applyFont="1" applyAlignment="1">
      <alignment horizontal="center" vertical="center" wrapText="1"/>
    </xf>
    <xf numFmtId="0" fontId="18" fillId="0" borderId="15" xfId="0" applyFont="1" applyBorder="1" applyAlignment="1">
      <alignment horizontal="center" vertical="center"/>
    </xf>
    <xf numFmtId="164" fontId="18" fillId="0" borderId="0" xfId="1" applyNumberFormat="1" applyFont="1" applyFill="1" applyBorder="1" applyAlignment="1">
      <alignment horizontal="center" vertical="center"/>
    </xf>
    <xf numFmtId="0" fontId="29" fillId="0" borderId="0" xfId="0" applyFont="1" applyAlignment="1">
      <alignment horizontal="left" vertical="top" wrapText="1"/>
    </xf>
    <xf numFmtId="0" fontId="1" fillId="0" borderId="0" xfId="0" applyFont="1" applyAlignment="1">
      <alignment horizontal="left" vertical="top"/>
    </xf>
    <xf numFmtId="0" fontId="37" fillId="0" borderId="0" xfId="0" applyFont="1" applyAlignment="1">
      <alignment horizontal="center" vertical="center"/>
    </xf>
    <xf numFmtId="0" fontId="37" fillId="0" borderId="0" xfId="0" applyFont="1" applyAlignment="1">
      <alignment horizontal="left" vertical="top"/>
    </xf>
    <xf numFmtId="49" fontId="37" fillId="0" borderId="0" xfId="0" applyNumberFormat="1" applyFont="1" applyAlignment="1">
      <alignment horizontal="center" vertical="center" wrapText="1" shrinkToFit="1"/>
    </xf>
    <xf numFmtId="0" fontId="25" fillId="0" borderId="0" xfId="0" applyFont="1" applyAlignment="1">
      <alignment horizontal="left" vertical="top" wrapText="1"/>
    </xf>
    <xf numFmtId="0" fontId="50" fillId="0" borderId="0" xfId="0" applyFont="1" applyAlignment="1">
      <alignment horizontal="left" vertical="top" wrapText="1"/>
    </xf>
    <xf numFmtId="0" fontId="0" fillId="0" borderId="0" xfId="0" applyAlignment="1">
      <alignment horizontal="left" vertical="center" wrapText="1"/>
    </xf>
    <xf numFmtId="0" fontId="48" fillId="0" borderId="0" xfId="0" applyFont="1" applyAlignment="1">
      <alignment horizontal="left" vertical="top"/>
    </xf>
    <xf numFmtId="0" fontId="25" fillId="0" borderId="12" xfId="0" applyFont="1" applyBorder="1" applyAlignment="1">
      <alignment horizontal="left" vertical="top" wrapText="1"/>
    </xf>
    <xf numFmtId="0" fontId="0" fillId="0" borderId="12" xfId="0" quotePrefix="1" applyBorder="1" applyAlignment="1">
      <alignment horizontal="center" vertical="center"/>
    </xf>
    <xf numFmtId="0" fontId="42" fillId="0" borderId="0" xfId="0" applyFont="1" applyAlignment="1">
      <alignment horizontal="left" vertical="top"/>
    </xf>
    <xf numFmtId="0" fontId="51" fillId="0" borderId="0" xfId="0" applyFont="1" applyAlignment="1">
      <alignment horizontal="left" vertical="top"/>
    </xf>
    <xf numFmtId="0" fontId="52" fillId="0" borderId="0" xfId="0" applyFont="1" applyAlignment="1">
      <alignment horizontal="left" vertical="top"/>
    </xf>
    <xf numFmtId="0" fontId="24" fillId="0" borderId="0" xfId="0" applyFont="1" applyAlignment="1">
      <alignment horizontal="center" vertical="center"/>
    </xf>
    <xf numFmtId="49" fontId="0" fillId="0" borderId="0" xfId="0" applyNumberFormat="1"/>
    <xf numFmtId="0" fontId="54" fillId="0" borderId="0" xfId="0" applyFont="1"/>
    <xf numFmtId="0" fontId="50" fillId="0" borderId="0" xfId="0" applyFont="1" applyAlignment="1">
      <alignment wrapText="1"/>
    </xf>
    <xf numFmtId="1" fontId="0" fillId="0" borderId="0" xfId="0" applyNumberFormat="1"/>
    <xf numFmtId="164" fontId="1" fillId="0" borderId="0" xfId="1" applyNumberFormat="1" applyFont="1" applyFill="1"/>
    <xf numFmtId="0" fontId="55" fillId="0" borderId="0" xfId="0" applyFont="1"/>
    <xf numFmtId="0" fontId="56" fillId="0" borderId="0" xfId="0" applyFont="1" applyAlignment="1">
      <alignment horizontal="left" indent="1"/>
    </xf>
    <xf numFmtId="0" fontId="0" fillId="41" borderId="0" xfId="0" applyFill="1"/>
    <xf numFmtId="0" fontId="56" fillId="0" borderId="0" xfId="0" applyFont="1"/>
    <xf numFmtId="49" fontId="0" fillId="0" borderId="0" xfId="0" quotePrefix="1" applyNumberFormat="1" applyAlignment="1">
      <alignment horizontal="left"/>
    </xf>
    <xf numFmtId="0" fontId="0" fillId="42" borderId="0" xfId="0" applyFill="1" applyAlignment="1">
      <alignment wrapText="1"/>
    </xf>
    <xf numFmtId="0" fontId="0" fillId="42" borderId="0" xfId="0" applyFill="1"/>
    <xf numFmtId="0" fontId="37" fillId="0" borderId="0" xfId="0" applyFont="1" applyAlignment="1">
      <alignment horizontal="left" wrapText="1"/>
    </xf>
    <xf numFmtId="0" fontId="57" fillId="0" borderId="0" xfId="0" applyFont="1" applyAlignment="1">
      <alignment horizontal="left" wrapText="1"/>
    </xf>
    <xf numFmtId="0" fontId="58" fillId="0" borderId="0" xfId="0" applyFont="1" applyAlignment="1">
      <alignment horizontal="left" wrapText="1"/>
    </xf>
    <xf numFmtId="0" fontId="1" fillId="42" borderId="0" xfId="0" applyFont="1" applyFill="1" applyAlignment="1">
      <alignment wrapText="1"/>
    </xf>
    <xf numFmtId="0" fontId="37" fillId="42" borderId="0" xfId="0" applyFont="1" applyFill="1"/>
    <xf numFmtId="0" fontId="0" fillId="45" borderId="0" xfId="0" applyFill="1"/>
    <xf numFmtId="165" fontId="0" fillId="45" borderId="0" xfId="0" applyNumberFormat="1" applyFill="1"/>
    <xf numFmtId="0" fontId="0" fillId="45" borderId="0" xfId="0" applyFill="1" applyAlignment="1">
      <alignment horizontal="center" vertical="center"/>
    </xf>
    <xf numFmtId="49" fontId="0" fillId="45" borderId="0" xfId="0" applyNumberFormat="1" applyFill="1" applyAlignment="1">
      <alignment horizontal="center" vertical="center"/>
    </xf>
    <xf numFmtId="165" fontId="0" fillId="45" borderId="0" xfId="0" applyNumberFormat="1" applyFill="1" applyAlignment="1">
      <alignment horizontal="center" vertical="center"/>
    </xf>
    <xf numFmtId="0" fontId="1" fillId="45" borderId="0" xfId="0" applyFont="1" applyFill="1"/>
    <xf numFmtId="165" fontId="1" fillId="45" borderId="0" xfId="0" applyNumberFormat="1" applyFont="1" applyFill="1"/>
    <xf numFmtId="0" fontId="0" fillId="45" borderId="0" xfId="0" applyFill="1" applyAlignment="1">
      <alignment horizontal="left"/>
    </xf>
    <xf numFmtId="0" fontId="18" fillId="45" borderId="0" xfId="0" applyFont="1" applyFill="1"/>
    <xf numFmtId="0" fontId="0" fillId="45" borderId="0" xfId="0" applyFill="1" applyAlignment="1">
      <alignment horizontal="left" vertical="top"/>
    </xf>
    <xf numFmtId="0" fontId="37" fillId="45" borderId="0" xfId="0" applyFont="1" applyFill="1" applyAlignment="1">
      <alignment horizontal="left" wrapText="1"/>
    </xf>
    <xf numFmtId="0" fontId="31" fillId="45" borderId="0" xfId="0" applyFont="1" applyFill="1" applyAlignment="1">
      <alignment horizontal="center" vertical="center"/>
    </xf>
    <xf numFmtId="0" fontId="49" fillId="45" borderId="0" xfId="0" applyFont="1" applyFill="1" applyAlignment="1">
      <alignment horizontal="left" vertical="top"/>
    </xf>
    <xf numFmtId="0" fontId="1" fillId="45" borderId="0" xfId="0" applyFont="1" applyFill="1" applyAlignment="1">
      <alignment horizontal="center" vertical="center"/>
    </xf>
    <xf numFmtId="0" fontId="1" fillId="45" borderId="0" xfId="0" applyFont="1" applyFill="1" applyAlignment="1">
      <alignment horizontal="left" vertical="top"/>
    </xf>
    <xf numFmtId="0" fontId="35" fillId="0" borderId="0" xfId="0" applyFont="1" applyAlignment="1">
      <alignment horizontal="left" vertical="center" wrapText="1"/>
    </xf>
    <xf numFmtId="0" fontId="0" fillId="45" borderId="0" xfId="0" applyFill="1" applyAlignment="1">
      <alignment wrapText="1"/>
    </xf>
    <xf numFmtId="49" fontId="1" fillId="45" borderId="0" xfId="0" applyNumberFormat="1" applyFont="1" applyFill="1"/>
    <xf numFmtId="49" fontId="0" fillId="45" borderId="0" xfId="0" applyNumberFormat="1" applyFill="1"/>
    <xf numFmtId="0" fontId="48" fillId="45" borderId="0" xfId="0" applyFont="1" applyFill="1"/>
    <xf numFmtId="49" fontId="0" fillId="45" borderId="0" xfId="0" quotePrefix="1" applyNumberFormat="1" applyFill="1" applyAlignment="1">
      <alignment horizontal="left"/>
    </xf>
    <xf numFmtId="0" fontId="54" fillId="45" borderId="0" xfId="0" applyFont="1" applyFill="1"/>
    <xf numFmtId="0" fontId="37" fillId="45" borderId="0" xfId="0" applyFont="1" applyFill="1"/>
    <xf numFmtId="1" fontId="0" fillId="45" borderId="19" xfId="0" applyNumberFormat="1" applyFill="1" applyBorder="1"/>
    <xf numFmtId="1" fontId="0" fillId="45" borderId="0" xfId="0" applyNumberFormat="1" applyFill="1"/>
    <xf numFmtId="0" fontId="0" fillId="45" borderId="0" xfId="0" quotePrefix="1" applyFill="1"/>
    <xf numFmtId="0" fontId="0" fillId="47" borderId="0" xfId="0" applyFill="1"/>
    <xf numFmtId="0" fontId="33" fillId="33" borderId="10" xfId="0" applyFont="1" applyFill="1" applyBorder="1" applyAlignment="1">
      <alignment horizontal="center" vertical="center" wrapText="1"/>
    </xf>
    <xf numFmtId="49" fontId="33" fillId="33" borderId="10" xfId="0" applyNumberFormat="1" applyFont="1" applyFill="1" applyBorder="1" applyAlignment="1">
      <alignment horizontal="center" vertical="center" wrapText="1"/>
    </xf>
    <xf numFmtId="3" fontId="33" fillId="33" borderId="10" xfId="43" applyNumberFormat="1" applyFont="1" applyFill="1" applyBorder="1" applyAlignment="1">
      <alignment horizontal="center" vertical="center" wrapText="1"/>
    </xf>
    <xf numFmtId="0" fontId="62" fillId="40" borderId="11" xfId="0" applyFont="1" applyFill="1" applyBorder="1" applyAlignment="1">
      <alignment horizontal="center" vertical="center" wrapText="1"/>
    </xf>
    <xf numFmtId="0" fontId="33" fillId="33" borderId="0" xfId="0" applyFont="1" applyFill="1" applyAlignment="1">
      <alignment horizontal="center" vertical="center" wrapText="1"/>
    </xf>
    <xf numFmtId="0" fontId="33" fillId="0" borderId="0" xfId="0" applyFont="1" applyAlignment="1">
      <alignment horizontal="center" vertical="center" wrapText="1"/>
    </xf>
    <xf numFmtId="49" fontId="33" fillId="33" borderId="0" xfId="0" applyNumberFormat="1" applyFont="1" applyFill="1" applyAlignment="1">
      <alignment horizontal="center" vertical="center" wrapText="1"/>
    </xf>
    <xf numFmtId="3" fontId="33" fillId="33" borderId="0" xfId="43" applyNumberFormat="1" applyFont="1" applyFill="1" applyAlignment="1">
      <alignment horizontal="center" vertical="center" wrapText="1"/>
    </xf>
    <xf numFmtId="3" fontId="33" fillId="33" borderId="0" xfId="43" applyNumberFormat="1" applyFont="1" applyFill="1" applyAlignment="1">
      <alignment horizontal="right" wrapText="1"/>
    </xf>
    <xf numFmtId="0" fontId="62" fillId="40" borderId="0" xfId="0" applyFont="1" applyFill="1" applyAlignment="1">
      <alignment horizontal="right" wrapText="1"/>
    </xf>
    <xf numFmtId="165" fontId="62" fillId="40" borderId="0" xfId="0" applyNumberFormat="1" applyFont="1" applyFill="1" applyAlignment="1">
      <alignment horizontal="right" wrapText="1"/>
    </xf>
    <xf numFmtId="0" fontId="33" fillId="33" borderId="0" xfId="0" applyFont="1" applyFill="1" applyAlignment="1">
      <alignment horizontal="left" vertical="center" wrapText="1"/>
    </xf>
    <xf numFmtId="0" fontId="33" fillId="33" borderId="0" xfId="0" applyFont="1" applyFill="1" applyAlignment="1">
      <alignment horizontal="right" wrapText="1"/>
    </xf>
    <xf numFmtId="165" fontId="33" fillId="33" borderId="0" xfId="43" applyNumberFormat="1" applyFont="1" applyFill="1" applyAlignment="1">
      <alignment horizontal="right" wrapText="1"/>
    </xf>
    <xf numFmtId="0" fontId="27" fillId="35" borderId="0" xfId="0" applyFont="1" applyFill="1" applyAlignment="1">
      <alignment wrapText="1"/>
    </xf>
    <xf numFmtId="0" fontId="27" fillId="35" borderId="0" xfId="0" applyFont="1" applyFill="1"/>
    <xf numFmtId="164" fontId="27" fillId="35" borderId="0" xfId="1" applyNumberFormat="1" applyFont="1" applyFill="1" applyAlignment="1" applyProtection="1">
      <alignment horizontal="center"/>
    </xf>
    <xf numFmtId="164" fontId="27" fillId="35" borderId="0" xfId="1" applyNumberFormat="1" applyFont="1" applyFill="1" applyAlignment="1" applyProtection="1">
      <alignment horizontal="right" wrapText="1"/>
    </xf>
    <xf numFmtId="0" fontId="27" fillId="35" borderId="0" xfId="0" applyFont="1" applyFill="1" applyAlignment="1">
      <alignment horizontal="right" wrapText="1"/>
    </xf>
    <xf numFmtId="165" fontId="27" fillId="35" borderId="0" xfId="0" applyNumberFormat="1" applyFont="1" applyFill="1" applyAlignment="1">
      <alignment horizontal="right" wrapText="1"/>
    </xf>
    <xf numFmtId="0" fontId="27" fillId="35" borderId="0" xfId="0" applyFont="1" applyFill="1" applyAlignment="1">
      <alignment horizontal="center"/>
    </xf>
    <xf numFmtId="0" fontId="27" fillId="0" borderId="0" xfId="0" applyFont="1"/>
    <xf numFmtId="0" fontId="61" fillId="0" borderId="20" xfId="0" applyFont="1" applyBorder="1" applyAlignment="1">
      <alignment wrapText="1"/>
    </xf>
    <xf numFmtId="0" fontId="61" fillId="0" borderId="13" xfId="0" applyFont="1" applyBorder="1"/>
    <xf numFmtId="0" fontId="61" fillId="0" borderId="13" xfId="0" applyFont="1" applyBorder="1" applyAlignment="1">
      <alignment horizontal="left"/>
    </xf>
    <xf numFmtId="0" fontId="40" fillId="43" borderId="17" xfId="0" applyFont="1" applyFill="1" applyBorder="1" applyAlignment="1">
      <alignment horizontal="left" wrapText="1"/>
    </xf>
    <xf numFmtId="166" fontId="27" fillId="43" borderId="17" xfId="0" applyNumberFormat="1" applyFont="1" applyFill="1" applyBorder="1" applyAlignment="1">
      <alignment horizontal="center" wrapText="1"/>
    </xf>
    <xf numFmtId="1" fontId="27" fillId="43" borderId="17" xfId="0" applyNumberFormat="1" applyFont="1" applyFill="1" applyBorder="1" applyAlignment="1">
      <alignment horizontal="center"/>
    </xf>
    <xf numFmtId="0" fontId="27" fillId="43" borderId="17" xfId="0" applyFont="1" applyFill="1" applyBorder="1" applyAlignment="1">
      <alignment horizontal="right" wrapText="1"/>
    </xf>
    <xf numFmtId="165" fontId="27" fillId="43" borderId="17" xfId="0" applyNumberFormat="1" applyFont="1" applyFill="1" applyBorder="1" applyAlignment="1">
      <alignment horizontal="right" wrapText="1"/>
    </xf>
    <xf numFmtId="0" fontId="27" fillId="43" borderId="27" xfId="0" applyFont="1" applyFill="1" applyBorder="1" applyAlignment="1">
      <alignment horizontal="center"/>
    </xf>
    <xf numFmtId="0" fontId="61" fillId="0" borderId="0" xfId="0" applyFont="1"/>
    <xf numFmtId="0" fontId="61" fillId="0" borderId="15" xfId="0" applyFont="1" applyBorder="1" applyAlignment="1">
      <alignment wrapText="1"/>
    </xf>
    <xf numFmtId="0" fontId="61" fillId="0" borderId="0" xfId="0" applyFont="1" applyAlignment="1">
      <alignment horizontal="left"/>
    </xf>
    <xf numFmtId="0" fontId="40" fillId="46" borderId="18" xfId="0" applyFont="1" applyFill="1" applyBorder="1" applyAlignment="1">
      <alignment horizontal="left" wrapText="1"/>
    </xf>
    <xf numFmtId="166" fontId="59" fillId="46" borderId="18" xfId="0" applyNumberFormat="1" applyFont="1" applyFill="1" applyBorder="1" applyAlignment="1">
      <alignment horizontal="center" wrapText="1"/>
    </xf>
    <xf numFmtId="2" fontId="59" fillId="46" borderId="18" xfId="0" applyNumberFormat="1" applyFont="1" applyFill="1" applyBorder="1" applyAlignment="1">
      <alignment horizontal="center"/>
    </xf>
    <xf numFmtId="0" fontId="60" fillId="46" borderId="18" xfId="0" applyFont="1" applyFill="1" applyBorder="1" applyAlignment="1">
      <alignment horizontal="right" wrapText="1"/>
    </xf>
    <xf numFmtId="165" fontId="60" fillId="46" borderId="18" xfId="0" applyNumberFormat="1" applyFont="1" applyFill="1" applyBorder="1" applyAlignment="1">
      <alignment horizontal="right" wrapText="1"/>
    </xf>
    <xf numFmtId="0" fontId="59" fillId="46" borderId="24" xfId="0" applyFont="1" applyFill="1" applyBorder="1" applyAlignment="1">
      <alignment horizontal="center"/>
    </xf>
    <xf numFmtId="0" fontId="40" fillId="46" borderId="26" xfId="0" applyFont="1" applyFill="1" applyBorder="1" applyAlignment="1">
      <alignment horizontal="left" wrapText="1"/>
    </xf>
    <xf numFmtId="166" fontId="59" fillId="46" borderId="26" xfId="0" applyNumberFormat="1" applyFont="1" applyFill="1" applyBorder="1" applyAlignment="1">
      <alignment horizontal="center" wrapText="1"/>
    </xf>
    <xf numFmtId="2" fontId="59" fillId="46" borderId="26" xfId="0" applyNumberFormat="1" applyFont="1" applyFill="1" applyBorder="1" applyAlignment="1">
      <alignment horizontal="center"/>
    </xf>
    <xf numFmtId="0" fontId="60" fillId="46" borderId="26" xfId="0" applyFont="1" applyFill="1" applyBorder="1" applyAlignment="1">
      <alignment horizontal="right" wrapText="1"/>
    </xf>
    <xf numFmtId="165" fontId="60" fillId="46" borderId="26" xfId="0" applyNumberFormat="1" applyFont="1" applyFill="1" applyBorder="1" applyAlignment="1">
      <alignment horizontal="right" wrapText="1"/>
    </xf>
    <xf numFmtId="0" fontId="59" fillId="46" borderId="25" xfId="0" applyFont="1" applyFill="1" applyBorder="1" applyAlignment="1">
      <alignment horizontal="center"/>
    </xf>
    <xf numFmtId="0" fontId="61" fillId="0" borderId="16" xfId="0" applyFont="1" applyBorder="1" applyAlignment="1">
      <alignment wrapText="1"/>
    </xf>
    <xf numFmtId="0" fontId="61" fillId="0" borderId="12" xfId="0" applyFont="1" applyBorder="1"/>
    <xf numFmtId="0" fontId="40" fillId="0" borderId="12" xfId="0" applyFont="1" applyBorder="1" applyAlignment="1">
      <alignment horizontal="left" wrapText="1"/>
    </xf>
    <xf numFmtId="0" fontId="40" fillId="46" borderId="12" xfId="0" applyFont="1" applyFill="1" applyBorder="1" applyAlignment="1">
      <alignment horizontal="left" wrapText="1"/>
    </xf>
    <xf numFmtId="166" fontId="59" fillId="46" borderId="12" xfId="0" applyNumberFormat="1" applyFont="1" applyFill="1" applyBorder="1" applyAlignment="1">
      <alignment horizontal="center" wrapText="1"/>
    </xf>
    <xf numFmtId="2" fontId="59" fillId="46" borderId="12" xfId="0" applyNumberFormat="1" applyFont="1" applyFill="1" applyBorder="1" applyAlignment="1">
      <alignment horizontal="center"/>
    </xf>
    <xf numFmtId="0" fontId="60" fillId="46" borderId="12" xfId="0" applyFont="1" applyFill="1" applyBorder="1" applyAlignment="1">
      <alignment horizontal="right" wrapText="1"/>
    </xf>
    <xf numFmtId="165" fontId="60" fillId="46" borderId="12" xfId="0" applyNumberFormat="1" applyFont="1" applyFill="1" applyBorder="1" applyAlignment="1">
      <alignment horizontal="right" wrapText="1"/>
    </xf>
    <xf numFmtId="0" fontId="59" fillId="46" borderId="22" xfId="0" applyFont="1" applyFill="1" applyBorder="1" applyAlignment="1">
      <alignment horizontal="center"/>
    </xf>
    <xf numFmtId="0" fontId="61" fillId="0" borderId="0" xfId="0" applyFont="1" applyAlignment="1">
      <alignment wrapText="1"/>
    </xf>
    <xf numFmtId="0" fontId="61" fillId="0" borderId="0" xfId="0" applyFont="1" applyAlignment="1">
      <alignment horizontal="center"/>
    </xf>
    <xf numFmtId="0" fontId="40" fillId="35" borderId="0" xfId="0" applyFont="1" applyFill="1" applyAlignment="1">
      <alignment horizontal="left" wrapText="1"/>
    </xf>
    <xf numFmtId="166" fontId="27" fillId="35" borderId="0" xfId="1" applyNumberFormat="1" applyFont="1" applyFill="1" applyAlignment="1" applyProtection="1">
      <alignment horizontal="center"/>
    </xf>
    <xf numFmtId="0" fontId="40" fillId="43" borderId="13" xfId="0" applyFont="1" applyFill="1" applyBorder="1" applyAlignment="1">
      <alignment horizontal="left" wrapText="1"/>
    </xf>
    <xf numFmtId="166" fontId="27" fillId="43" borderId="13" xfId="0" applyNumberFormat="1" applyFont="1" applyFill="1" applyBorder="1" applyAlignment="1">
      <alignment horizontal="center"/>
    </xf>
    <xf numFmtId="1" fontId="27" fillId="43" borderId="13" xfId="0" applyNumberFormat="1" applyFont="1" applyFill="1" applyBorder="1" applyAlignment="1">
      <alignment horizontal="center"/>
    </xf>
    <xf numFmtId="0" fontId="27" fillId="43" borderId="13" xfId="0" applyFont="1" applyFill="1" applyBorder="1" applyAlignment="1">
      <alignment horizontal="right" wrapText="1"/>
    </xf>
    <xf numFmtId="165" fontId="27" fillId="43" borderId="13" xfId="0" applyNumberFormat="1" applyFont="1" applyFill="1" applyBorder="1" applyAlignment="1">
      <alignment horizontal="right" wrapText="1"/>
    </xf>
    <xf numFmtId="0" fontId="27" fillId="43" borderId="14" xfId="0" applyFont="1" applyFill="1" applyBorder="1" applyAlignment="1">
      <alignment horizontal="center"/>
    </xf>
    <xf numFmtId="0" fontId="40" fillId="43" borderId="0" xfId="0" applyFont="1" applyFill="1" applyAlignment="1">
      <alignment horizontal="left" wrapText="1"/>
    </xf>
    <xf numFmtId="166" fontId="27" fillId="43" borderId="0" xfId="0" applyNumberFormat="1" applyFont="1" applyFill="1" applyAlignment="1">
      <alignment horizontal="center"/>
    </xf>
    <xf numFmtId="2" fontId="27" fillId="43" borderId="0" xfId="0" applyNumberFormat="1" applyFont="1" applyFill="1" applyAlignment="1">
      <alignment horizontal="center"/>
    </xf>
    <xf numFmtId="0" fontId="27" fillId="43" borderId="0" xfId="0" applyFont="1" applyFill="1" applyAlignment="1">
      <alignment horizontal="right" wrapText="1"/>
    </xf>
    <xf numFmtId="165" fontId="27" fillId="43" borderId="0" xfId="0" applyNumberFormat="1" applyFont="1" applyFill="1" applyAlignment="1">
      <alignment horizontal="right" wrapText="1"/>
    </xf>
    <xf numFmtId="0" fontId="27" fillId="43" borderId="21" xfId="0" applyFont="1" applyFill="1" applyBorder="1" applyAlignment="1">
      <alignment horizontal="center"/>
    </xf>
    <xf numFmtId="0" fontId="40" fillId="43" borderId="18" xfId="0" applyFont="1" applyFill="1" applyBorder="1" applyAlignment="1">
      <alignment horizontal="left" wrapText="1"/>
    </xf>
    <xf numFmtId="166" fontId="27" fillId="43" borderId="18" xfId="0" applyNumberFormat="1" applyFont="1" applyFill="1" applyBorder="1" applyAlignment="1">
      <alignment horizontal="center"/>
    </xf>
    <xf numFmtId="2" fontId="27" fillId="43" borderId="18" xfId="0" applyNumberFormat="1" applyFont="1" applyFill="1" applyBorder="1" applyAlignment="1">
      <alignment horizontal="center"/>
    </xf>
    <xf numFmtId="0" fontId="27" fillId="43" borderId="18" xfId="0" applyFont="1" applyFill="1" applyBorder="1" applyAlignment="1">
      <alignment horizontal="right" wrapText="1"/>
    </xf>
    <xf numFmtId="165" fontId="27" fillId="43" borderId="18" xfId="0" applyNumberFormat="1" applyFont="1" applyFill="1" applyBorder="1" applyAlignment="1">
      <alignment horizontal="right" wrapText="1"/>
    </xf>
    <xf numFmtId="0" fontId="27" fillId="43" borderId="24" xfId="0" applyFont="1" applyFill="1" applyBorder="1" applyAlignment="1">
      <alignment horizontal="center"/>
    </xf>
    <xf numFmtId="0" fontId="40" fillId="46" borderId="0" xfId="0" applyFont="1" applyFill="1" applyAlignment="1">
      <alignment horizontal="left" wrapText="1"/>
    </xf>
    <xf numFmtId="166" fontId="59" fillId="46" borderId="0" xfId="0" applyNumberFormat="1" applyFont="1" applyFill="1" applyAlignment="1">
      <alignment horizontal="center" wrapText="1"/>
    </xf>
    <xf numFmtId="2" fontId="59" fillId="46" borderId="0" xfId="0" applyNumberFormat="1" applyFont="1" applyFill="1" applyAlignment="1">
      <alignment horizontal="center"/>
    </xf>
    <xf numFmtId="0" fontId="60" fillId="46" borderId="0" xfId="0" applyFont="1" applyFill="1" applyAlignment="1">
      <alignment horizontal="right" wrapText="1"/>
    </xf>
    <xf numFmtId="165" fontId="60" fillId="46" borderId="0" xfId="0" applyNumberFormat="1" applyFont="1" applyFill="1" applyAlignment="1">
      <alignment horizontal="right" wrapText="1"/>
    </xf>
    <xf numFmtId="0" fontId="59" fillId="46" borderId="21" xfId="0" applyFont="1" applyFill="1" applyBorder="1" applyAlignment="1">
      <alignment horizontal="center"/>
    </xf>
    <xf numFmtId="0" fontId="60" fillId="46" borderId="0" xfId="0" applyFont="1" applyFill="1" applyAlignment="1">
      <alignment horizontal="center"/>
    </xf>
    <xf numFmtId="0" fontId="59" fillId="46" borderId="0" xfId="0" applyFont="1" applyFill="1" applyAlignment="1">
      <alignment horizontal="center"/>
    </xf>
    <xf numFmtId="0" fontId="60" fillId="46" borderId="12" xfId="0" applyFont="1" applyFill="1" applyBorder="1" applyAlignment="1">
      <alignment horizontal="center"/>
    </xf>
    <xf numFmtId="0" fontId="59" fillId="46" borderId="12" xfId="0" applyFont="1" applyFill="1" applyBorder="1" applyAlignment="1">
      <alignment horizontal="center"/>
    </xf>
    <xf numFmtId="0" fontId="27" fillId="0" borderId="0" xfId="0" applyFont="1" applyAlignment="1">
      <alignment horizontal="center"/>
    </xf>
    <xf numFmtId="0" fontId="61" fillId="0" borderId="0" xfId="0" applyFont="1" applyAlignment="1">
      <alignment horizontal="right" wrapText="1"/>
    </xf>
    <xf numFmtId="165" fontId="61" fillId="0" borderId="0" xfId="0" applyNumberFormat="1" applyFont="1" applyAlignment="1">
      <alignment horizontal="right" wrapText="1"/>
    </xf>
    <xf numFmtId="0" fontId="40" fillId="43" borderId="13" xfId="0" applyFont="1" applyFill="1" applyBorder="1" applyAlignment="1">
      <alignment wrapText="1"/>
    </xf>
    <xf numFmtId="0" fontId="40" fillId="43" borderId="0" xfId="0" applyFont="1" applyFill="1" applyAlignment="1">
      <alignment wrapText="1"/>
    </xf>
    <xf numFmtId="0" fontId="40" fillId="43" borderId="18" xfId="0" applyFont="1" applyFill="1" applyBorder="1" applyAlignment="1">
      <alignment wrapText="1"/>
    </xf>
    <xf numFmtId="0" fontId="40" fillId="46" borderId="0" xfId="0" applyFont="1" applyFill="1" applyAlignment="1">
      <alignment wrapText="1"/>
    </xf>
    <xf numFmtId="166" fontId="59" fillId="46" borderId="0" xfId="0" applyNumberFormat="1" applyFont="1" applyFill="1" applyAlignment="1">
      <alignment horizontal="center"/>
    </xf>
    <xf numFmtId="0" fontId="40" fillId="46" borderId="18" xfId="0" applyFont="1" applyFill="1" applyBorder="1" applyAlignment="1">
      <alignment wrapText="1"/>
    </xf>
    <xf numFmtId="166" fontId="59" fillId="46" borderId="18" xfId="0" applyNumberFormat="1" applyFont="1" applyFill="1" applyBorder="1" applyAlignment="1">
      <alignment horizontal="center"/>
    </xf>
    <xf numFmtId="0" fontId="60" fillId="46" borderId="18" xfId="0" applyFont="1" applyFill="1" applyBorder="1" applyAlignment="1">
      <alignment horizontal="center"/>
    </xf>
    <xf numFmtId="0" fontId="59" fillId="46" borderId="18" xfId="0" applyFont="1" applyFill="1" applyBorder="1" applyAlignment="1">
      <alignment horizontal="center"/>
    </xf>
    <xf numFmtId="0" fontId="40" fillId="46" borderId="12" xfId="0" applyFont="1" applyFill="1" applyBorder="1" applyAlignment="1">
      <alignment wrapText="1"/>
    </xf>
    <xf numFmtId="166" fontId="59" fillId="46" borderId="12" xfId="0" applyNumberFormat="1" applyFont="1" applyFill="1" applyBorder="1" applyAlignment="1">
      <alignment horizontal="center"/>
    </xf>
    <xf numFmtId="166" fontId="59" fillId="0" borderId="0" xfId="0" applyNumberFormat="1" applyFont="1" applyAlignment="1">
      <alignment horizontal="center"/>
    </xf>
    <xf numFmtId="2" fontId="59" fillId="0" borderId="0" xfId="0" applyNumberFormat="1" applyFont="1" applyAlignment="1">
      <alignment horizontal="center"/>
    </xf>
    <xf numFmtId="0" fontId="60" fillId="0" borderId="0" xfId="0" applyFont="1" applyAlignment="1">
      <alignment horizontal="right" wrapText="1"/>
    </xf>
    <xf numFmtId="165" fontId="60" fillId="0" borderId="0" xfId="0" applyNumberFormat="1" applyFont="1" applyAlignment="1">
      <alignment horizontal="right" wrapText="1"/>
    </xf>
    <xf numFmtId="0" fontId="59" fillId="0" borderId="0" xfId="0" applyFont="1" applyAlignment="1">
      <alignment horizontal="center"/>
    </xf>
    <xf numFmtId="164" fontId="27" fillId="35" borderId="0" xfId="1" applyNumberFormat="1" applyFont="1" applyFill="1" applyBorder="1" applyAlignment="1" applyProtection="1">
      <alignment horizontal="center"/>
    </xf>
    <xf numFmtId="164" fontId="27" fillId="35" borderId="0" xfId="1" applyNumberFormat="1" applyFont="1" applyFill="1" applyBorder="1" applyAlignment="1" applyProtection="1">
      <alignment horizontal="right" wrapText="1"/>
    </xf>
    <xf numFmtId="0" fontId="40" fillId="43" borderId="17" xfId="0" applyFont="1" applyFill="1" applyBorder="1" applyAlignment="1">
      <alignment wrapText="1"/>
    </xf>
    <xf numFmtId="0" fontId="39" fillId="43" borderId="17" xfId="0" applyFont="1" applyFill="1" applyBorder="1" applyAlignment="1">
      <alignment horizontal="right" wrapText="1"/>
    </xf>
    <xf numFmtId="0" fontId="40" fillId="46" borderId="26" xfId="0" applyFont="1" applyFill="1" applyBorder="1" applyAlignment="1">
      <alignment wrapText="1"/>
    </xf>
    <xf numFmtId="166" fontId="27" fillId="0" borderId="0" xfId="0" applyNumberFormat="1" applyFont="1" applyAlignment="1">
      <alignment horizontal="center" wrapText="1"/>
    </xf>
    <xf numFmtId="0" fontId="41" fillId="0" borderId="0" xfId="0" applyFont="1" applyAlignment="1">
      <alignment horizontal="right" wrapText="1"/>
    </xf>
    <xf numFmtId="0" fontId="40" fillId="46" borderId="17" xfId="0" applyFont="1" applyFill="1" applyBorder="1" applyAlignment="1">
      <alignment wrapText="1"/>
    </xf>
    <xf numFmtId="166" fontId="59" fillId="46" borderId="17" xfId="0" applyNumberFormat="1" applyFont="1" applyFill="1" applyBorder="1" applyAlignment="1">
      <alignment horizontal="center" wrapText="1"/>
    </xf>
    <xf numFmtId="2" fontId="59" fillId="46" borderId="17" xfId="0" applyNumberFormat="1" applyFont="1" applyFill="1" applyBorder="1" applyAlignment="1">
      <alignment horizontal="center"/>
    </xf>
    <xf numFmtId="0" fontId="60" fillId="46" borderId="17" xfId="0" applyFont="1" applyFill="1" applyBorder="1" applyAlignment="1">
      <alignment horizontal="right" wrapText="1"/>
    </xf>
    <xf numFmtId="165" fontId="60" fillId="46" borderId="17" xfId="0" applyNumberFormat="1" applyFont="1" applyFill="1" applyBorder="1" applyAlignment="1">
      <alignment horizontal="right" wrapText="1"/>
    </xf>
    <xf numFmtId="0" fontId="59" fillId="46" borderId="27" xfId="0" applyFont="1" applyFill="1" applyBorder="1" applyAlignment="1">
      <alignment horizontal="center"/>
    </xf>
    <xf numFmtId="0" fontId="61" fillId="0" borderId="15" xfId="0" applyFont="1" applyBorder="1"/>
    <xf numFmtId="0" fontId="27" fillId="37" borderId="20" xfId="0" applyFont="1" applyFill="1" applyBorder="1" applyAlignment="1">
      <alignment horizontal="left" wrapText="1"/>
    </xf>
    <xf numFmtId="0" fontId="27" fillId="37" borderId="13" xfId="0" applyFont="1" applyFill="1" applyBorder="1"/>
    <xf numFmtId="0" fontId="40" fillId="37" borderId="13" xfId="0" applyFont="1" applyFill="1" applyBorder="1" applyAlignment="1">
      <alignment wrapText="1"/>
    </xf>
    <xf numFmtId="164" fontId="27" fillId="37" borderId="13" xfId="1" applyNumberFormat="1" applyFont="1" applyFill="1" applyBorder="1" applyAlignment="1" applyProtection="1">
      <alignment horizontal="center"/>
    </xf>
    <xf numFmtId="164" fontId="27" fillId="37" borderId="13" xfId="1" applyNumberFormat="1" applyFont="1" applyFill="1" applyBorder="1" applyAlignment="1" applyProtection="1">
      <alignment horizontal="right" wrapText="1"/>
    </xf>
    <xf numFmtId="0" fontId="27" fillId="37" borderId="13" xfId="0" applyFont="1" applyFill="1" applyBorder="1" applyAlignment="1">
      <alignment horizontal="right" wrapText="1"/>
    </xf>
    <xf numFmtId="165" fontId="27" fillId="37" borderId="13" xfId="0" applyNumberFormat="1" applyFont="1" applyFill="1" applyBorder="1" applyAlignment="1">
      <alignment horizontal="right" wrapText="1"/>
    </xf>
    <xf numFmtId="0" fontId="27" fillId="37" borderId="14" xfId="0" applyFont="1" applyFill="1" applyBorder="1" applyAlignment="1">
      <alignment horizontal="center"/>
    </xf>
    <xf numFmtId="0" fontId="27" fillId="37" borderId="0" xfId="0" applyFont="1" applyFill="1"/>
    <xf numFmtId="0" fontId="61" fillId="37" borderId="15" xfId="0" applyFont="1" applyFill="1" applyBorder="1" applyAlignment="1">
      <alignment wrapText="1"/>
    </xf>
    <xf numFmtId="0" fontId="61" fillId="37" borderId="0" xfId="0" applyFont="1" applyFill="1"/>
    <xf numFmtId="170" fontId="27" fillId="43" borderId="0" xfId="0" applyNumberFormat="1" applyFont="1" applyFill="1" applyAlignment="1">
      <alignment horizontal="center"/>
    </xf>
    <xf numFmtId="167" fontId="27" fillId="43" borderId="0" xfId="0" applyNumberFormat="1" applyFont="1" applyFill="1" applyAlignment="1">
      <alignment horizontal="center"/>
    </xf>
    <xf numFmtId="167" fontId="27" fillId="43" borderId="18" xfId="0" applyNumberFormat="1" applyFont="1" applyFill="1" applyBorder="1" applyAlignment="1">
      <alignment horizontal="center"/>
    </xf>
    <xf numFmtId="0" fontId="27" fillId="37" borderId="15" xfId="0" applyFont="1" applyFill="1" applyBorder="1"/>
    <xf numFmtId="166" fontId="27" fillId="46" borderId="0" xfId="1" applyNumberFormat="1" applyFont="1" applyFill="1" applyBorder="1" applyAlignment="1" applyProtection="1">
      <alignment horizontal="center" wrapText="1"/>
    </xf>
    <xf numFmtId="167" fontId="27" fillId="46" borderId="0" xfId="0" applyNumberFormat="1" applyFont="1" applyFill="1" applyAlignment="1">
      <alignment horizontal="center"/>
    </xf>
    <xf numFmtId="0" fontId="61" fillId="37" borderId="15" xfId="0" applyFont="1" applyFill="1" applyBorder="1"/>
    <xf numFmtId="0" fontId="61" fillId="46" borderId="0" xfId="0" applyFont="1" applyFill="1"/>
    <xf numFmtId="166" fontId="61" fillId="46" borderId="0" xfId="0" applyNumberFormat="1" applyFont="1" applyFill="1" applyAlignment="1">
      <alignment horizontal="center"/>
    </xf>
    <xf numFmtId="0" fontId="61" fillId="46" borderId="18" xfId="0" applyFont="1" applyFill="1" applyBorder="1"/>
    <xf numFmtId="166" fontId="61" fillId="46" borderId="18" xfId="0" applyNumberFormat="1" applyFont="1" applyFill="1" applyBorder="1" applyAlignment="1">
      <alignment horizontal="center"/>
    </xf>
    <xf numFmtId="167" fontId="27" fillId="46" borderId="18" xfId="0" applyNumberFormat="1" applyFont="1" applyFill="1" applyBorder="1" applyAlignment="1">
      <alignment horizontal="center"/>
    </xf>
    <xf numFmtId="167" fontId="27" fillId="46" borderId="0" xfId="1" applyNumberFormat="1" applyFont="1" applyFill="1" applyBorder="1" applyAlignment="1" applyProtection="1">
      <alignment horizontal="center"/>
    </xf>
    <xf numFmtId="166" fontId="27" fillId="46" borderId="0" xfId="1" applyNumberFormat="1" applyFont="1" applyFill="1" applyBorder="1" applyAlignment="1" applyProtection="1">
      <alignment horizontal="center"/>
    </xf>
    <xf numFmtId="0" fontId="61" fillId="46" borderId="0" xfId="0" applyFont="1" applyFill="1" applyAlignment="1">
      <alignment horizontal="center"/>
    </xf>
    <xf numFmtId="0" fontId="27" fillId="46" borderId="0" xfId="0" applyFont="1" applyFill="1" applyAlignment="1">
      <alignment horizontal="center"/>
    </xf>
    <xf numFmtId="0" fontId="61" fillId="37" borderId="16" xfId="0" applyFont="1" applyFill="1" applyBorder="1" applyAlignment="1">
      <alignment wrapText="1"/>
    </xf>
    <xf numFmtId="0" fontId="61" fillId="37" borderId="12" xfId="0" applyFont="1" applyFill="1" applyBorder="1"/>
    <xf numFmtId="0" fontId="61" fillId="46" borderId="12" xfId="0" applyFont="1" applyFill="1" applyBorder="1" applyAlignment="1">
      <alignment horizontal="center"/>
    </xf>
    <xf numFmtId="0" fontId="27" fillId="46" borderId="12" xfId="0" applyFont="1" applyFill="1" applyBorder="1" applyAlignment="1">
      <alignment horizontal="center"/>
    </xf>
    <xf numFmtId="0" fontId="27" fillId="38" borderId="20" xfId="0" applyFont="1" applyFill="1" applyBorder="1" applyAlignment="1">
      <alignment wrapText="1"/>
    </xf>
    <xf numFmtId="0" fontId="61" fillId="38" borderId="13" xfId="0" applyFont="1" applyFill="1" applyBorder="1"/>
    <xf numFmtId="0" fontId="40" fillId="38" borderId="13" xfId="0" applyFont="1" applyFill="1" applyBorder="1" applyAlignment="1">
      <alignment horizontal="left" wrapText="1"/>
    </xf>
    <xf numFmtId="0" fontId="61" fillId="38" borderId="13" xfId="0" applyFont="1" applyFill="1" applyBorder="1" applyAlignment="1">
      <alignment horizontal="center"/>
    </xf>
    <xf numFmtId="0" fontId="27" fillId="38" borderId="13" xfId="0" applyFont="1" applyFill="1" applyBorder="1" applyAlignment="1">
      <alignment horizontal="center"/>
    </xf>
    <xf numFmtId="0" fontId="61" fillId="38" borderId="13" xfId="0" applyFont="1" applyFill="1" applyBorder="1" applyAlignment="1">
      <alignment horizontal="right" wrapText="1"/>
    </xf>
    <xf numFmtId="165" fontId="61" fillId="38" borderId="13" xfId="0" applyNumberFormat="1" applyFont="1" applyFill="1" applyBorder="1" applyAlignment="1">
      <alignment horizontal="right" wrapText="1"/>
    </xf>
    <xf numFmtId="0" fontId="27" fillId="38" borderId="14" xfId="0" applyFont="1" applyFill="1" applyBorder="1" applyAlignment="1">
      <alignment horizontal="center"/>
    </xf>
    <xf numFmtId="0" fontId="61" fillId="38" borderId="0" xfId="0" applyFont="1" applyFill="1"/>
    <xf numFmtId="0" fontId="61" fillId="38" borderId="15" xfId="0" applyFont="1" applyFill="1" applyBorder="1" applyAlignment="1">
      <alignment wrapText="1"/>
    </xf>
    <xf numFmtId="44" fontId="27" fillId="43" borderId="0" xfId="1" applyFont="1" applyFill="1" applyBorder="1" applyAlignment="1" applyProtection="1">
      <alignment horizontal="center"/>
    </xf>
    <xf numFmtId="1" fontId="27" fillId="43" borderId="0" xfId="0" applyNumberFormat="1" applyFont="1" applyFill="1" applyAlignment="1">
      <alignment horizontal="center"/>
    </xf>
    <xf numFmtId="44" fontId="27" fillId="43" borderId="18" xfId="1" applyFont="1" applyFill="1" applyBorder="1" applyAlignment="1" applyProtection="1">
      <alignment horizontal="center"/>
    </xf>
    <xf numFmtId="44" fontId="59" fillId="46" borderId="0" xfId="1" applyFont="1" applyFill="1" applyBorder="1" applyAlignment="1" applyProtection="1">
      <alignment horizontal="center"/>
    </xf>
    <xf numFmtId="0" fontId="61" fillId="38" borderId="16" xfId="0" applyFont="1" applyFill="1" applyBorder="1" applyAlignment="1">
      <alignment wrapText="1"/>
    </xf>
    <xf numFmtId="0" fontId="61" fillId="38" borderId="12" xfId="0" applyFont="1" applyFill="1" applyBorder="1"/>
    <xf numFmtId="44" fontId="59" fillId="46" borderId="12" xfId="1" applyFont="1" applyFill="1" applyBorder="1" applyAlignment="1" applyProtection="1">
      <alignment horizontal="center"/>
    </xf>
    <xf numFmtId="0" fontId="27" fillId="39" borderId="23" xfId="0" applyFont="1" applyFill="1" applyBorder="1" applyAlignment="1">
      <alignment wrapText="1"/>
    </xf>
    <xf numFmtId="0" fontId="61" fillId="39" borderId="17" xfId="0" applyFont="1" applyFill="1" applyBorder="1"/>
    <xf numFmtId="0" fontId="40" fillId="39" borderId="13" xfId="0" applyFont="1" applyFill="1" applyBorder="1" applyAlignment="1">
      <alignment wrapText="1"/>
    </xf>
    <xf numFmtId="0" fontId="61" fillId="39" borderId="13" xfId="0" applyFont="1" applyFill="1" applyBorder="1" applyAlignment="1">
      <alignment horizontal="center"/>
    </xf>
    <xf numFmtId="0" fontId="27" fillId="39" borderId="13" xfId="0" applyFont="1" applyFill="1" applyBorder="1" applyAlignment="1">
      <alignment horizontal="center"/>
    </xf>
    <xf numFmtId="0" fontId="61" fillId="39" borderId="13" xfId="0" applyFont="1" applyFill="1" applyBorder="1" applyAlignment="1">
      <alignment horizontal="right" wrapText="1"/>
    </xf>
    <xf numFmtId="165" fontId="61" fillId="39" borderId="13" xfId="0" applyNumberFormat="1" applyFont="1" applyFill="1" applyBorder="1" applyAlignment="1">
      <alignment horizontal="right" wrapText="1"/>
    </xf>
    <xf numFmtId="0" fontId="27" fillId="39" borderId="14" xfId="0" applyFont="1" applyFill="1" applyBorder="1" applyAlignment="1">
      <alignment horizontal="center"/>
    </xf>
    <xf numFmtId="0" fontId="61" fillId="39" borderId="0" xfId="0" applyFont="1" applyFill="1"/>
    <xf numFmtId="0" fontId="61" fillId="39" borderId="15" xfId="0" applyFont="1" applyFill="1" applyBorder="1" applyAlignment="1">
      <alignment wrapText="1"/>
    </xf>
    <xf numFmtId="0" fontId="27" fillId="43" borderId="0" xfId="0" applyFont="1" applyFill="1" applyAlignment="1">
      <alignment horizontal="center"/>
    </xf>
    <xf numFmtId="0" fontId="27" fillId="43" borderId="18" xfId="0" applyFont="1" applyFill="1" applyBorder="1" applyAlignment="1">
      <alignment horizontal="center"/>
    </xf>
    <xf numFmtId="44" fontId="59" fillId="46" borderId="18" xfId="1" applyFont="1" applyFill="1" applyBorder="1" applyAlignment="1" applyProtection="1">
      <alignment horizontal="center"/>
    </xf>
    <xf numFmtId="0" fontId="61" fillId="39" borderId="16" xfId="0" applyFont="1" applyFill="1" applyBorder="1" applyAlignment="1">
      <alignment wrapText="1"/>
    </xf>
    <xf numFmtId="0" fontId="61" fillId="39" borderId="12" xfId="0" applyFont="1" applyFill="1" applyBorder="1"/>
    <xf numFmtId="0" fontId="41" fillId="0" borderId="20" xfId="0" applyFont="1" applyBorder="1" applyAlignment="1">
      <alignment wrapText="1"/>
    </xf>
    <xf numFmtId="168" fontId="27" fillId="43" borderId="17" xfId="1" applyNumberFormat="1" applyFont="1" applyFill="1" applyBorder="1" applyAlignment="1" applyProtection="1">
      <alignment horizontal="center" wrapText="1"/>
    </xf>
    <xf numFmtId="0" fontId="41" fillId="0" borderId="15" xfId="0" applyFont="1" applyBorder="1" applyAlignment="1">
      <alignment wrapText="1"/>
    </xf>
    <xf numFmtId="0" fontId="40" fillId="44" borderId="18" xfId="0" applyFont="1" applyFill="1" applyBorder="1" applyAlignment="1">
      <alignment horizontal="left" wrapText="1"/>
    </xf>
    <xf numFmtId="168" fontId="27" fillId="44" borderId="18" xfId="1" applyNumberFormat="1" applyFont="1" applyFill="1" applyBorder="1" applyAlignment="1" applyProtection="1">
      <alignment horizontal="center" wrapText="1"/>
    </xf>
    <xf numFmtId="0" fontId="27" fillId="44" borderId="18" xfId="0" applyFont="1" applyFill="1" applyBorder="1" applyAlignment="1">
      <alignment horizontal="right" wrapText="1"/>
    </xf>
    <xf numFmtId="165" fontId="27" fillId="44" borderId="18" xfId="0" applyNumberFormat="1" applyFont="1" applyFill="1" applyBorder="1" applyAlignment="1">
      <alignment horizontal="right" wrapText="1"/>
    </xf>
    <xf numFmtId="0" fontId="27" fillId="44" borderId="24" xfId="0" applyFont="1" applyFill="1" applyBorder="1" applyAlignment="1">
      <alignment horizontal="center"/>
    </xf>
    <xf numFmtId="0" fontId="41" fillId="0" borderId="16" xfId="0" applyFont="1" applyBorder="1" applyAlignment="1">
      <alignment wrapText="1"/>
    </xf>
    <xf numFmtId="168" fontId="59" fillId="46" borderId="12" xfId="1" applyNumberFormat="1" applyFont="1" applyFill="1" applyBorder="1" applyAlignment="1" applyProtection="1">
      <alignment horizontal="center" wrapText="1"/>
    </xf>
    <xf numFmtId="167" fontId="59" fillId="46" borderId="12" xfId="1" applyNumberFormat="1" applyFont="1" applyFill="1" applyBorder="1" applyAlignment="1" applyProtection="1">
      <alignment horizontal="center"/>
    </xf>
    <xf numFmtId="0" fontId="59" fillId="46" borderId="22" xfId="0" applyFont="1" applyFill="1" applyBorder="1"/>
    <xf numFmtId="0" fontId="41" fillId="0" borderId="0" xfId="0" applyFont="1" applyAlignment="1">
      <alignment wrapText="1"/>
    </xf>
    <xf numFmtId="0" fontId="40" fillId="44" borderId="26" xfId="0" applyFont="1" applyFill="1" applyBorder="1" applyAlignment="1">
      <alignment horizontal="left" wrapText="1"/>
    </xf>
    <xf numFmtId="168" fontId="27" fillId="44" borderId="26" xfId="1" applyNumberFormat="1" applyFont="1" applyFill="1" applyBorder="1" applyAlignment="1" applyProtection="1">
      <alignment horizontal="center" wrapText="1"/>
    </xf>
    <xf numFmtId="1" fontId="27" fillId="44" borderId="26" xfId="0" applyNumberFormat="1" applyFont="1" applyFill="1" applyBorder="1" applyAlignment="1">
      <alignment horizontal="center"/>
    </xf>
    <xf numFmtId="0" fontId="27" fillId="44" borderId="26" xfId="0" applyFont="1" applyFill="1" applyBorder="1" applyAlignment="1">
      <alignment horizontal="right" wrapText="1"/>
    </xf>
    <xf numFmtId="165" fontId="27" fillId="44" borderId="26" xfId="0" applyNumberFormat="1" applyFont="1" applyFill="1" applyBorder="1" applyAlignment="1">
      <alignment horizontal="right" wrapText="1"/>
    </xf>
    <xf numFmtId="0" fontId="27" fillId="44" borderId="25" xfId="0" applyFont="1" applyFill="1" applyBorder="1" applyAlignment="1">
      <alignment horizontal="center"/>
    </xf>
    <xf numFmtId="168" fontId="27" fillId="0" borderId="12" xfId="1" applyNumberFormat="1" applyFont="1" applyBorder="1" applyAlignment="1" applyProtection="1">
      <alignment horizontal="center" wrapText="1"/>
    </xf>
    <xf numFmtId="1" fontId="27" fillId="0" borderId="12" xfId="0" applyNumberFormat="1" applyFont="1" applyBorder="1" applyAlignment="1">
      <alignment horizontal="center"/>
    </xf>
    <xf numFmtId="0" fontId="27" fillId="0" borderId="12" xfId="0" applyFont="1" applyBorder="1" applyAlignment="1">
      <alignment horizontal="right" wrapText="1"/>
    </xf>
    <xf numFmtId="0" fontId="61" fillId="0" borderId="12" xfId="0" applyFont="1" applyBorder="1" applyAlignment="1">
      <alignment horizontal="right" wrapText="1"/>
    </xf>
    <xf numFmtId="165" fontId="61" fillId="0" borderId="12" xfId="0" applyNumberFormat="1" applyFont="1" applyBorder="1" applyAlignment="1">
      <alignment horizontal="right" wrapText="1"/>
    </xf>
    <xf numFmtId="0" fontId="27" fillId="0" borderId="22" xfId="0" applyFont="1" applyBorder="1" applyAlignment="1">
      <alignment horizontal="center"/>
    </xf>
    <xf numFmtId="0" fontId="57" fillId="0" borderId="20" xfId="0" applyFont="1" applyBorder="1" applyAlignment="1">
      <alignment wrapText="1"/>
    </xf>
    <xf numFmtId="0" fontId="27" fillId="43" borderId="13" xfId="0" applyFont="1" applyFill="1" applyBorder="1" applyAlignment="1">
      <alignment horizontal="left" wrapText="1"/>
    </xf>
    <xf numFmtId="168" fontId="27" fillId="43" borderId="13" xfId="1" applyNumberFormat="1" applyFont="1" applyFill="1" applyBorder="1" applyAlignment="1" applyProtection="1">
      <alignment horizontal="center"/>
    </xf>
    <xf numFmtId="0" fontId="57" fillId="0" borderId="15" xfId="0" applyFont="1" applyBorder="1" applyAlignment="1">
      <alignment wrapText="1"/>
    </xf>
    <xf numFmtId="168" fontId="27" fillId="43" borderId="18" xfId="1" applyNumberFormat="1" applyFont="1" applyFill="1" applyBorder="1" applyAlignment="1" applyProtection="1">
      <alignment horizontal="center"/>
    </xf>
    <xf numFmtId="168" fontId="59" fillId="46" borderId="0" xfId="1" applyNumberFormat="1" applyFont="1" applyFill="1" applyBorder="1" applyAlignment="1" applyProtection="1">
      <alignment horizontal="center"/>
    </xf>
    <xf numFmtId="0" fontId="57" fillId="0" borderId="16" xfId="0" applyFont="1" applyBorder="1" applyAlignment="1">
      <alignment wrapText="1"/>
    </xf>
    <xf numFmtId="0" fontId="61" fillId="0" borderId="0" xfId="0" applyFont="1" applyAlignment="1">
      <alignment horizontal="left" wrapText="1"/>
    </xf>
    <xf numFmtId="166" fontId="40" fillId="43" borderId="17" xfId="0" applyNumberFormat="1" applyFont="1" applyFill="1" applyBorder="1" applyAlignment="1">
      <alignment wrapText="1"/>
    </xf>
    <xf numFmtId="166" fontId="40" fillId="43" borderId="17" xfId="0" applyNumberFormat="1" applyFont="1" applyFill="1" applyBorder="1" applyAlignment="1">
      <alignment horizontal="center" wrapText="1"/>
    </xf>
    <xf numFmtId="169" fontId="40" fillId="43" borderId="17" xfId="0" applyNumberFormat="1" applyFont="1" applyFill="1" applyBorder="1" applyAlignment="1">
      <alignment horizontal="center"/>
    </xf>
    <xf numFmtId="0" fontId="40" fillId="43" borderId="17" xfId="0" applyFont="1" applyFill="1" applyBorder="1" applyAlignment="1">
      <alignment horizontal="right" wrapText="1"/>
    </xf>
    <xf numFmtId="165" fontId="40" fillId="43" borderId="17" xfId="0" applyNumberFormat="1" applyFont="1" applyFill="1" applyBorder="1" applyAlignment="1">
      <alignment horizontal="right" wrapText="1"/>
    </xf>
    <xf numFmtId="0" fontId="40" fillId="43" borderId="27" xfId="0" applyFont="1" applyFill="1" applyBorder="1" applyAlignment="1">
      <alignment horizontal="center"/>
    </xf>
    <xf numFmtId="166" fontId="40" fillId="44" borderId="26" xfId="0" applyNumberFormat="1" applyFont="1" applyFill="1" applyBorder="1" applyAlignment="1">
      <alignment wrapText="1"/>
    </xf>
    <xf numFmtId="166" fontId="40" fillId="44" borderId="26" xfId="0" applyNumberFormat="1" applyFont="1" applyFill="1" applyBorder="1" applyAlignment="1">
      <alignment horizontal="center" wrapText="1"/>
    </xf>
    <xf numFmtId="169" fontId="40" fillId="44" borderId="26" xfId="0" applyNumberFormat="1" applyFont="1" applyFill="1" applyBorder="1" applyAlignment="1">
      <alignment horizontal="center"/>
    </xf>
    <xf numFmtId="0" fontId="40" fillId="44" borderId="26" xfId="0" applyFont="1" applyFill="1" applyBorder="1" applyAlignment="1">
      <alignment horizontal="right" wrapText="1"/>
    </xf>
    <xf numFmtId="165" fontId="40" fillId="44" borderId="26" xfId="0" applyNumberFormat="1" applyFont="1" applyFill="1" applyBorder="1" applyAlignment="1">
      <alignment horizontal="right" wrapText="1"/>
    </xf>
    <xf numFmtId="0" fontId="40" fillId="44" borderId="25" xfId="0" applyFont="1" applyFill="1" applyBorder="1" applyAlignment="1">
      <alignment horizontal="center"/>
    </xf>
    <xf numFmtId="166" fontId="40" fillId="0" borderId="26" xfId="0" applyNumberFormat="1" applyFont="1" applyBorder="1" applyAlignment="1">
      <alignment wrapText="1"/>
    </xf>
    <xf numFmtId="166" fontId="40" fillId="0" borderId="26" xfId="0" applyNumberFormat="1" applyFont="1" applyBorder="1" applyAlignment="1">
      <alignment horizontal="center" wrapText="1"/>
    </xf>
    <xf numFmtId="169" fontId="40" fillId="0" borderId="26" xfId="0" applyNumberFormat="1" applyFont="1" applyBorder="1" applyAlignment="1">
      <alignment horizontal="center"/>
    </xf>
    <xf numFmtId="0" fontId="57" fillId="0" borderId="26" xfId="0" applyFont="1" applyBorder="1" applyAlignment="1">
      <alignment horizontal="right" wrapText="1"/>
    </xf>
    <xf numFmtId="165" fontId="57" fillId="0" borderId="26" xfId="0" applyNumberFormat="1" applyFont="1" applyBorder="1" applyAlignment="1">
      <alignment horizontal="right" wrapText="1"/>
    </xf>
    <xf numFmtId="0" fontId="57" fillId="0" borderId="25" xfId="0" applyFont="1" applyBorder="1" applyAlignment="1">
      <alignment horizontal="center"/>
    </xf>
    <xf numFmtId="0" fontId="40" fillId="0" borderId="26" xfId="0" applyFont="1" applyBorder="1" applyAlignment="1">
      <alignment horizontal="left" wrapText="1"/>
    </xf>
    <xf numFmtId="166" fontId="27" fillId="0" borderId="26" xfId="0" applyNumberFormat="1" applyFont="1" applyBorder="1" applyAlignment="1">
      <alignment horizontal="center" wrapText="1"/>
    </xf>
    <xf numFmtId="169" fontId="27" fillId="0" borderId="26" xfId="0" applyNumberFormat="1" applyFont="1" applyBorder="1" applyAlignment="1">
      <alignment horizontal="center"/>
    </xf>
    <xf numFmtId="0" fontId="61" fillId="0" borderId="26" xfId="0" applyFont="1" applyBorder="1" applyAlignment="1">
      <alignment horizontal="right" wrapText="1"/>
    </xf>
    <xf numFmtId="165" fontId="61" fillId="0" borderId="26" xfId="0" applyNumberFormat="1" applyFont="1" applyBorder="1" applyAlignment="1">
      <alignment horizontal="right" wrapText="1"/>
    </xf>
    <xf numFmtId="0" fontId="61" fillId="0" borderId="25" xfId="0" applyFont="1" applyBorder="1" applyAlignment="1">
      <alignment horizontal="center"/>
    </xf>
    <xf numFmtId="0" fontId="40" fillId="0" borderId="18" xfId="0" applyFont="1" applyBorder="1" applyAlignment="1">
      <alignment horizontal="left" wrapText="1"/>
    </xf>
    <xf numFmtId="166" fontId="27" fillId="0" borderId="18" xfId="0" applyNumberFormat="1" applyFont="1" applyBorder="1" applyAlignment="1">
      <alignment horizontal="center" wrapText="1"/>
    </xf>
    <xf numFmtId="169" fontId="27" fillId="0" borderId="18" xfId="0" applyNumberFormat="1" applyFont="1" applyBorder="1" applyAlignment="1">
      <alignment horizontal="center"/>
    </xf>
    <xf numFmtId="0" fontId="61" fillId="0" borderId="18" xfId="0" applyFont="1" applyBorder="1" applyAlignment="1">
      <alignment horizontal="right" wrapText="1"/>
    </xf>
    <xf numFmtId="165" fontId="61" fillId="0" borderId="18" xfId="0" applyNumberFormat="1" applyFont="1" applyBorder="1" applyAlignment="1">
      <alignment horizontal="right" wrapText="1"/>
    </xf>
    <xf numFmtId="0" fontId="61" fillId="0" borderId="24" xfId="0" applyFont="1" applyBorder="1" applyAlignment="1">
      <alignment horizontal="center"/>
    </xf>
    <xf numFmtId="0" fontId="61" fillId="0" borderId="16" xfId="0" applyFont="1" applyBorder="1"/>
    <xf numFmtId="0" fontId="61" fillId="0" borderId="20" xfId="0" applyFont="1" applyBorder="1" applyAlignment="1">
      <alignment horizontal="left" wrapText="1"/>
    </xf>
    <xf numFmtId="168" fontId="27" fillId="0" borderId="26" xfId="1" applyNumberFormat="1" applyFont="1" applyFill="1" applyBorder="1" applyAlignment="1" applyProtection="1">
      <alignment horizontal="center" wrapText="1"/>
    </xf>
    <xf numFmtId="1" fontId="27" fillId="0" borderId="26" xfId="0" applyNumberFormat="1" applyFont="1" applyBorder="1" applyAlignment="1">
      <alignment horizontal="center"/>
    </xf>
    <xf numFmtId="0" fontId="27" fillId="0" borderId="25" xfId="0" applyFont="1" applyBorder="1" applyAlignment="1">
      <alignment horizontal="center"/>
    </xf>
    <xf numFmtId="168" fontId="27" fillId="0" borderId="26" xfId="1" applyNumberFormat="1" applyFont="1" applyBorder="1" applyAlignment="1" applyProtection="1">
      <alignment horizontal="center" wrapText="1"/>
    </xf>
    <xf numFmtId="166" fontId="27" fillId="43" borderId="17" xfId="0" applyNumberFormat="1" applyFont="1" applyFill="1" applyBorder="1" applyAlignment="1">
      <alignment horizontal="left" wrapText="1"/>
    </xf>
    <xf numFmtId="169" fontId="27" fillId="43" borderId="17" xfId="0" applyNumberFormat="1" applyFont="1" applyFill="1" applyBorder="1" applyAlignment="1">
      <alignment horizontal="center"/>
    </xf>
    <xf numFmtId="166" fontId="27" fillId="44" borderId="26" xfId="0" applyNumberFormat="1" applyFont="1" applyFill="1" applyBorder="1" applyAlignment="1">
      <alignment horizontal="center" wrapText="1"/>
    </xf>
    <xf numFmtId="169" fontId="27" fillId="44" borderId="26" xfId="0" applyNumberFormat="1" applyFont="1" applyFill="1" applyBorder="1" applyAlignment="1">
      <alignment horizontal="center"/>
    </xf>
    <xf numFmtId="166" fontId="27" fillId="0" borderId="12" xfId="0" applyNumberFormat="1" applyFont="1" applyBorder="1" applyAlignment="1">
      <alignment horizontal="center" wrapText="1"/>
    </xf>
    <xf numFmtId="169" fontId="27" fillId="0" borderId="12" xfId="0" applyNumberFormat="1" applyFont="1" applyBorder="1" applyAlignment="1">
      <alignment horizontal="center"/>
    </xf>
    <xf numFmtId="0" fontId="41" fillId="0" borderId="12" xfId="0" applyFont="1" applyBorder="1" applyAlignment="1">
      <alignment horizontal="right" wrapText="1"/>
    </xf>
    <xf numFmtId="0" fontId="61" fillId="37" borderId="20" xfId="0" applyFont="1" applyFill="1" applyBorder="1" applyAlignment="1">
      <alignment wrapText="1"/>
    </xf>
    <xf numFmtId="0" fontId="61" fillId="37" borderId="13" xfId="0" applyFont="1" applyFill="1" applyBorder="1"/>
    <xf numFmtId="166" fontId="27" fillId="43" borderId="13" xfId="0" applyNumberFormat="1" applyFont="1" applyFill="1" applyBorder="1" applyAlignment="1">
      <alignment horizontal="left" wrapText="1"/>
    </xf>
    <xf numFmtId="1" fontId="27" fillId="43" borderId="18" xfId="0" applyNumberFormat="1" applyFont="1" applyFill="1" applyBorder="1" applyAlignment="1">
      <alignment horizontal="center"/>
    </xf>
    <xf numFmtId="166" fontId="40" fillId="44" borderId="0" xfId="0" applyNumberFormat="1" applyFont="1" applyFill="1" applyAlignment="1">
      <alignment wrapText="1"/>
    </xf>
    <xf numFmtId="168" fontId="27" fillId="44" borderId="0" xfId="1" applyNumberFormat="1" applyFont="1" applyFill="1" applyBorder="1" applyAlignment="1" applyProtection="1">
      <alignment horizontal="center"/>
    </xf>
    <xf numFmtId="1" fontId="27" fillId="44" borderId="0" xfId="0" applyNumberFormat="1" applyFont="1" applyFill="1" applyAlignment="1">
      <alignment horizontal="center"/>
    </xf>
    <xf numFmtId="0" fontId="27" fillId="44" borderId="0" xfId="0" applyFont="1" applyFill="1" applyAlignment="1">
      <alignment horizontal="right" wrapText="1"/>
    </xf>
    <xf numFmtId="165" fontId="27" fillId="44" borderId="0" xfId="0" applyNumberFormat="1" applyFont="1" applyFill="1" applyAlignment="1">
      <alignment horizontal="right" wrapText="1"/>
    </xf>
    <xf numFmtId="0" fontId="27" fillId="44" borderId="21" xfId="0" applyFont="1" applyFill="1" applyBorder="1" applyAlignment="1">
      <alignment horizontal="center"/>
    </xf>
    <xf numFmtId="0" fontId="27" fillId="44" borderId="18" xfId="0" applyFont="1" applyFill="1" applyBorder="1"/>
    <xf numFmtId="168" fontId="27" fillId="44" borderId="18" xfId="1" applyNumberFormat="1" applyFont="1" applyFill="1" applyBorder="1" applyAlignment="1" applyProtection="1">
      <alignment horizontal="center"/>
    </xf>
    <xf numFmtId="1" fontId="27" fillId="44" borderId="18" xfId="0" applyNumberFormat="1" applyFont="1" applyFill="1" applyBorder="1" applyAlignment="1">
      <alignment horizontal="center"/>
    </xf>
    <xf numFmtId="168" fontId="27" fillId="0" borderId="0" xfId="1" applyNumberFormat="1" applyFont="1" applyFill="1" applyBorder="1" applyAlignment="1" applyProtection="1">
      <alignment horizontal="center"/>
    </xf>
    <xf numFmtId="1" fontId="27" fillId="0" borderId="0" xfId="0" applyNumberFormat="1" applyFont="1" applyAlignment="1">
      <alignment horizontal="center"/>
    </xf>
    <xf numFmtId="0" fontId="27" fillId="0" borderId="21" xfId="0" applyFont="1" applyBorder="1" applyAlignment="1">
      <alignment horizontal="center"/>
    </xf>
    <xf numFmtId="0" fontId="61" fillId="0" borderId="18" xfId="0" applyFont="1" applyBorder="1" applyAlignment="1">
      <alignment horizontal="center"/>
    </xf>
    <xf numFmtId="0" fontId="27" fillId="0" borderId="18" xfId="0" applyFont="1" applyBorder="1" applyAlignment="1">
      <alignment horizontal="center"/>
    </xf>
    <xf numFmtId="0" fontId="27" fillId="0" borderId="24" xfId="0" applyFont="1" applyBorder="1" applyAlignment="1">
      <alignment horizontal="center"/>
    </xf>
    <xf numFmtId="0" fontId="61" fillId="0" borderId="12" xfId="0" applyFont="1" applyBorder="1" applyAlignment="1">
      <alignment horizontal="left" wrapText="1"/>
    </xf>
    <xf numFmtId="168" fontId="59" fillId="46" borderId="12" xfId="1" applyNumberFormat="1" applyFont="1" applyFill="1" applyBorder="1" applyAlignment="1" applyProtection="1">
      <alignment horizontal="center"/>
    </xf>
    <xf numFmtId="2" fontId="27" fillId="0" borderId="0" xfId="0" applyNumberFormat="1" applyFont="1" applyAlignment="1">
      <alignment horizontal="center"/>
    </xf>
    <xf numFmtId="0" fontId="57" fillId="0" borderId="28" xfId="0" applyFont="1" applyBorder="1" applyAlignment="1">
      <alignment wrapText="1"/>
    </xf>
    <xf numFmtId="0" fontId="57" fillId="0" borderId="29" xfId="0" applyFont="1" applyBorder="1"/>
    <xf numFmtId="166" fontId="27" fillId="43" borderId="29" xfId="0" applyNumberFormat="1" applyFont="1" applyFill="1" applyBorder="1" applyAlignment="1">
      <alignment horizontal="left" wrapText="1"/>
    </xf>
    <xf numFmtId="168" fontId="40" fillId="43" borderId="29" xfId="1" applyNumberFormat="1" applyFont="1" applyFill="1" applyBorder="1" applyAlignment="1" applyProtection="1">
      <alignment horizontal="center" wrapText="1"/>
    </xf>
    <xf numFmtId="0" fontId="40" fillId="43" borderId="29" xfId="0" applyFont="1" applyFill="1" applyBorder="1" applyAlignment="1">
      <alignment horizontal="center"/>
    </xf>
    <xf numFmtId="0" fontId="40" fillId="43" borderId="30" xfId="0" applyFont="1" applyFill="1" applyBorder="1" applyAlignment="1">
      <alignment horizontal="center"/>
    </xf>
    <xf numFmtId="0" fontId="57" fillId="0" borderId="0" xfId="0" applyFont="1"/>
    <xf numFmtId="0" fontId="27" fillId="43" borderId="13" xfId="0" applyFont="1" applyFill="1" applyBorder="1" applyAlignment="1">
      <alignment horizontal="center"/>
    </xf>
    <xf numFmtId="0" fontId="27" fillId="43" borderId="12" xfId="0" applyFont="1" applyFill="1" applyBorder="1" applyAlignment="1">
      <alignment horizontal="left" wrapText="1"/>
    </xf>
    <xf numFmtId="0" fontId="27" fillId="43" borderId="12" xfId="0" applyFont="1" applyFill="1" applyBorder="1" applyAlignment="1">
      <alignment horizontal="center"/>
    </xf>
    <xf numFmtId="0" fontId="27" fillId="43" borderId="12" xfId="0" applyFont="1" applyFill="1" applyBorder="1" applyAlignment="1">
      <alignment horizontal="right" wrapText="1"/>
    </xf>
    <xf numFmtId="0" fontId="39" fillId="43" borderId="12" xfId="0" applyFont="1" applyFill="1" applyBorder="1" applyAlignment="1">
      <alignment horizontal="right" wrapText="1"/>
    </xf>
    <xf numFmtId="165" fontId="27" fillId="43" borderId="12" xfId="0" applyNumberFormat="1" applyFont="1" applyFill="1" applyBorder="1" applyAlignment="1">
      <alignment horizontal="right" wrapText="1"/>
    </xf>
    <xf numFmtId="0" fontId="27" fillId="43" borderId="22" xfId="0" applyFont="1" applyFill="1" applyBorder="1" applyAlignment="1">
      <alignment horizontal="center"/>
    </xf>
    <xf numFmtId="168" fontId="27" fillId="0" borderId="18" xfId="1" applyNumberFormat="1" applyFont="1" applyBorder="1" applyAlignment="1" applyProtection="1">
      <alignment horizontal="center" wrapText="1"/>
    </xf>
    <xf numFmtId="1" fontId="27" fillId="0" borderId="18" xfId="0" applyNumberFormat="1" applyFont="1" applyBorder="1" applyAlignment="1">
      <alignment horizontal="center"/>
    </xf>
    <xf numFmtId="168" fontId="59" fillId="46" borderId="0" xfId="1" applyNumberFormat="1" applyFont="1" applyFill="1" applyBorder="1" applyAlignment="1" applyProtection="1">
      <alignment horizontal="center" wrapText="1"/>
    </xf>
    <xf numFmtId="0" fontId="40" fillId="46" borderId="31" xfId="0" applyFont="1" applyFill="1" applyBorder="1" applyAlignment="1">
      <alignment horizontal="left" wrapText="1"/>
    </xf>
    <xf numFmtId="168" fontId="59" fillId="46" borderId="31" xfId="1" applyNumberFormat="1" applyFont="1" applyFill="1" applyBorder="1" applyAlignment="1" applyProtection="1">
      <alignment horizontal="center" wrapText="1"/>
    </xf>
    <xf numFmtId="2" fontId="59" fillId="46" borderId="31" xfId="0" applyNumberFormat="1" applyFont="1" applyFill="1" applyBorder="1" applyAlignment="1">
      <alignment horizontal="center"/>
    </xf>
    <xf numFmtId="0" fontId="60" fillId="46" borderId="31" xfId="0" applyFont="1" applyFill="1" applyBorder="1" applyAlignment="1">
      <alignment horizontal="right" wrapText="1"/>
    </xf>
    <xf numFmtId="165" fontId="60" fillId="46" borderId="31" xfId="0" applyNumberFormat="1" applyFont="1" applyFill="1" applyBorder="1" applyAlignment="1">
      <alignment horizontal="right" wrapText="1"/>
    </xf>
    <xf numFmtId="0" fontId="59" fillId="46" borderId="32" xfId="0" applyFont="1" applyFill="1" applyBorder="1" applyAlignment="1">
      <alignment horizontal="center"/>
    </xf>
    <xf numFmtId="0" fontId="61" fillId="0" borderId="28" xfId="0" applyFont="1" applyBorder="1" applyAlignment="1">
      <alignment wrapText="1"/>
    </xf>
    <xf numFmtId="0" fontId="61" fillId="0" borderId="29" xfId="0" applyFont="1" applyBorder="1"/>
    <xf numFmtId="0" fontId="40" fillId="43" borderId="29" xfId="0" applyFont="1" applyFill="1" applyBorder="1" applyAlignment="1">
      <alignment horizontal="left" wrapText="1"/>
    </xf>
    <xf numFmtId="168" fontId="27" fillId="43" borderId="29" xfId="1" applyNumberFormat="1" applyFont="1" applyFill="1" applyBorder="1" applyAlignment="1" applyProtection="1">
      <alignment horizontal="center" wrapText="1"/>
    </xf>
    <xf numFmtId="1" fontId="27" fillId="43" borderId="29" xfId="0" applyNumberFormat="1" applyFont="1" applyFill="1" applyBorder="1" applyAlignment="1">
      <alignment horizontal="center"/>
    </xf>
    <xf numFmtId="0" fontId="27" fillId="43" borderId="29" xfId="0" applyFont="1" applyFill="1" applyBorder="1" applyAlignment="1">
      <alignment horizontal="right" wrapText="1"/>
    </xf>
    <xf numFmtId="165" fontId="27" fillId="43" borderId="29" xfId="0" applyNumberFormat="1" applyFont="1" applyFill="1" applyBorder="1" applyAlignment="1">
      <alignment horizontal="right" wrapText="1"/>
    </xf>
    <xf numFmtId="0" fontId="27" fillId="43" borderId="30" xfId="0" applyFont="1" applyFill="1" applyBorder="1" applyAlignment="1">
      <alignment horizontal="center"/>
    </xf>
    <xf numFmtId="0" fontId="27" fillId="43" borderId="17" xfId="0" applyFont="1" applyFill="1" applyBorder="1" applyAlignment="1">
      <alignment horizontal="left" wrapText="1"/>
    </xf>
    <xf numFmtId="0" fontId="27" fillId="44" borderId="26" xfId="0" applyFont="1" applyFill="1" applyBorder="1" applyAlignment="1">
      <alignment horizontal="left" wrapText="1"/>
    </xf>
    <xf numFmtId="0" fontId="63" fillId="0" borderId="0" xfId="0" applyFont="1" applyAlignment="1">
      <alignment horizontal="right" wrapText="1"/>
    </xf>
    <xf numFmtId="165" fontId="63" fillId="0" borderId="0" xfId="0" applyNumberFormat="1" applyFont="1" applyAlignment="1">
      <alignment horizontal="right" wrapText="1"/>
    </xf>
    <xf numFmtId="168" fontId="27" fillId="0" borderId="0" xfId="1" applyNumberFormat="1" applyFont="1" applyBorder="1" applyAlignment="1" applyProtection="1">
      <alignment horizontal="center" wrapText="1"/>
    </xf>
    <xf numFmtId="0" fontId="39" fillId="44" borderId="26" xfId="0" applyFont="1" applyFill="1" applyBorder="1" applyAlignment="1">
      <alignment horizontal="right" wrapText="1"/>
    </xf>
    <xf numFmtId="168" fontId="39" fillId="43" borderId="17" xfId="1" applyNumberFormat="1" applyFont="1" applyFill="1" applyBorder="1" applyAlignment="1" applyProtection="1">
      <alignment horizontal="center" wrapText="1"/>
    </xf>
    <xf numFmtId="168" fontId="59" fillId="46" borderId="18" xfId="1" applyNumberFormat="1" applyFont="1" applyFill="1" applyBorder="1" applyAlignment="1" applyProtection="1">
      <alignment horizontal="center" wrapText="1"/>
    </xf>
    <xf numFmtId="2" fontId="59" fillId="46" borderId="12" xfId="0" applyNumberFormat="1" applyFont="1" applyFill="1" applyBorder="1" applyAlignment="1">
      <alignment horizontal="center" wrapText="1"/>
    </xf>
    <xf numFmtId="0" fontId="27" fillId="43" borderId="17" xfId="0" applyFont="1" applyFill="1" applyBorder="1" applyAlignment="1">
      <alignment horizontal="center"/>
    </xf>
    <xf numFmtId="0" fontId="61" fillId="0" borderId="26" xfId="0" applyFont="1" applyBorder="1" applyAlignment="1">
      <alignment horizontal="left" wrapText="1"/>
    </xf>
    <xf numFmtId="164" fontId="27" fillId="35" borderId="0" xfId="44" applyNumberFormat="1" applyFont="1" applyFill="1" applyAlignment="1" applyProtection="1">
      <alignment horizontal="center"/>
    </xf>
    <xf numFmtId="164" fontId="27" fillId="35" borderId="0" xfId="44" applyNumberFormat="1" applyFont="1" applyFill="1" applyAlignment="1" applyProtection="1">
      <alignment horizontal="right" wrapText="1"/>
    </xf>
    <xf numFmtId="0" fontId="27" fillId="43" borderId="18" xfId="0" applyFont="1" applyFill="1" applyBorder="1" applyAlignment="1">
      <alignment horizontal="left" wrapText="1"/>
    </xf>
    <xf numFmtId="0" fontId="27" fillId="44" borderId="0" xfId="0" applyFont="1" applyFill="1" applyAlignment="1">
      <alignment horizontal="left" wrapText="1"/>
    </xf>
    <xf numFmtId="0" fontId="27" fillId="44" borderId="18" xfId="0" applyFont="1" applyFill="1" applyBorder="1" applyAlignment="1">
      <alignment horizontal="left" wrapText="1"/>
    </xf>
    <xf numFmtId="168" fontId="27" fillId="0" borderId="0" xfId="1" applyNumberFormat="1" applyFont="1" applyBorder="1" applyAlignment="1" applyProtection="1">
      <alignment horizontal="center"/>
    </xf>
    <xf numFmtId="168" fontId="27" fillId="0" borderId="18" xfId="1" applyNumberFormat="1" applyFont="1" applyBorder="1" applyAlignment="1" applyProtection="1">
      <alignment horizontal="center"/>
    </xf>
    <xf numFmtId="0" fontId="61" fillId="0" borderId="12" xfId="0" applyFont="1" applyBorder="1" applyAlignment="1">
      <alignment horizontal="center"/>
    </xf>
    <xf numFmtId="0" fontId="27" fillId="0" borderId="12" xfId="0" applyFont="1" applyBorder="1" applyAlignment="1">
      <alignment horizontal="center"/>
    </xf>
    <xf numFmtId="168" fontId="27" fillId="43" borderId="0" xfId="1" applyNumberFormat="1" applyFont="1" applyFill="1" applyAlignment="1" applyProtection="1">
      <alignment horizontal="center"/>
    </xf>
    <xf numFmtId="0" fontId="39" fillId="43" borderId="0" xfId="0" applyFont="1" applyFill="1" applyAlignment="1">
      <alignment horizontal="right" wrapText="1"/>
    </xf>
    <xf numFmtId="0" fontId="39" fillId="43" borderId="18" xfId="0" applyFont="1" applyFill="1" applyBorder="1" applyAlignment="1">
      <alignment horizontal="right" wrapText="1"/>
    </xf>
    <xf numFmtId="0" fontId="40" fillId="44" borderId="0" xfId="0" applyFont="1" applyFill="1" applyAlignment="1">
      <alignment horizontal="left" wrapText="1"/>
    </xf>
    <xf numFmtId="168" fontId="27" fillId="44" borderId="0" xfId="1" applyNumberFormat="1" applyFont="1" applyFill="1" applyAlignment="1" applyProtection="1">
      <alignment horizontal="center"/>
    </xf>
    <xf numFmtId="0" fontId="27" fillId="44" borderId="0" xfId="0" applyFont="1" applyFill="1" applyAlignment="1">
      <alignment horizontal="center"/>
    </xf>
    <xf numFmtId="0" fontId="27" fillId="44" borderId="18" xfId="0" applyFont="1" applyFill="1" applyBorder="1" applyAlignment="1">
      <alignment horizontal="center"/>
    </xf>
    <xf numFmtId="0" fontId="27" fillId="46" borderId="12" xfId="0" applyFont="1" applyFill="1" applyBorder="1" applyAlignment="1">
      <alignment horizontal="left" wrapText="1"/>
    </xf>
    <xf numFmtId="168" fontId="39" fillId="0" borderId="12" xfId="1" applyNumberFormat="1" applyFont="1" applyBorder="1" applyAlignment="1" applyProtection="1">
      <alignment horizontal="center" wrapText="1"/>
    </xf>
    <xf numFmtId="165" fontId="41" fillId="0" borderId="12" xfId="0" applyNumberFormat="1" applyFont="1" applyBorder="1" applyAlignment="1">
      <alignment horizontal="right" wrapText="1"/>
    </xf>
    <xf numFmtId="165" fontId="41" fillId="0" borderId="0" xfId="0" applyNumberFormat="1" applyFont="1" applyAlignment="1">
      <alignment horizontal="right" wrapText="1"/>
    </xf>
    <xf numFmtId="168" fontId="39" fillId="0" borderId="0" xfId="1" applyNumberFormat="1" applyFont="1" applyBorder="1" applyAlignment="1" applyProtection="1">
      <alignment horizontal="center" wrapText="1"/>
    </xf>
    <xf numFmtId="44" fontId="27" fillId="43" borderId="13" xfId="1" applyFont="1" applyFill="1" applyBorder="1" applyAlignment="1" applyProtection="1">
      <alignment horizontal="center"/>
    </xf>
    <xf numFmtId="169" fontId="27" fillId="43" borderId="13" xfId="0" applyNumberFormat="1" applyFont="1" applyFill="1" applyBorder="1" applyAlignment="1">
      <alignment horizontal="center"/>
    </xf>
    <xf numFmtId="0" fontId="39" fillId="43" borderId="13" xfId="0" applyFont="1" applyFill="1" applyBorder="1" applyAlignment="1">
      <alignment horizontal="right" wrapText="1"/>
    </xf>
    <xf numFmtId="0" fontId="27" fillId="43" borderId="14" xfId="0" applyFont="1" applyFill="1" applyBorder="1" applyAlignment="1">
      <alignment horizontal="center" wrapText="1"/>
    </xf>
    <xf numFmtId="0" fontId="27" fillId="43" borderId="0" xfId="0" applyFont="1" applyFill="1" applyAlignment="1">
      <alignment horizontal="left" wrapText="1"/>
    </xf>
    <xf numFmtId="0" fontId="61" fillId="43" borderId="0" xfId="0" applyFont="1" applyFill="1" applyAlignment="1">
      <alignment horizontal="center"/>
    </xf>
    <xf numFmtId="0" fontId="27" fillId="43" borderId="21" xfId="0" applyFont="1" applyFill="1" applyBorder="1" applyAlignment="1">
      <alignment horizontal="center" wrapText="1"/>
    </xf>
    <xf numFmtId="0" fontId="61" fillId="43" borderId="12" xfId="0" applyFont="1" applyFill="1" applyBorder="1" applyAlignment="1">
      <alignment horizontal="center"/>
    </xf>
    <xf numFmtId="0" fontId="27" fillId="43" borderId="22" xfId="0" applyFont="1" applyFill="1" applyBorder="1" applyAlignment="1">
      <alignment horizontal="center" wrapText="1"/>
    </xf>
    <xf numFmtId="0" fontId="39" fillId="35" borderId="0" xfId="0" applyFont="1" applyFill="1" applyAlignment="1">
      <alignment wrapText="1"/>
    </xf>
    <xf numFmtId="0" fontId="40" fillId="35" borderId="0" xfId="0" applyFont="1" applyFill="1" applyAlignment="1">
      <alignment wrapText="1"/>
    </xf>
    <xf numFmtId="0" fontId="61" fillId="43" borderId="18" xfId="0" applyFont="1" applyFill="1" applyBorder="1" applyAlignment="1">
      <alignment horizontal="left" wrapText="1"/>
    </xf>
    <xf numFmtId="0" fontId="61" fillId="44" borderId="18" xfId="0" applyFont="1" applyFill="1" applyBorder="1" applyAlignment="1">
      <alignment horizontal="left" wrapText="1"/>
    </xf>
    <xf numFmtId="0" fontId="61" fillId="0" borderId="18" xfId="0" applyFont="1" applyBorder="1" applyAlignment="1">
      <alignment horizontal="left" wrapText="1"/>
    </xf>
    <xf numFmtId="0" fontId="57" fillId="0" borderId="0" xfId="0" applyFont="1" applyAlignment="1">
      <alignment horizontal="right" wrapText="1"/>
    </xf>
    <xf numFmtId="0" fontId="27" fillId="0" borderId="18" xfId="0" applyFont="1" applyBorder="1" applyAlignment="1">
      <alignment horizontal="left" wrapText="1"/>
    </xf>
    <xf numFmtId="168" fontId="27" fillId="0" borderId="18" xfId="1" applyNumberFormat="1" applyFont="1" applyFill="1" applyBorder="1" applyAlignment="1" applyProtection="1">
      <alignment horizontal="center"/>
    </xf>
    <xf numFmtId="165" fontId="41" fillId="0" borderId="18" xfId="0" applyNumberFormat="1" applyFont="1" applyBorder="1" applyAlignment="1">
      <alignment horizontal="right" wrapText="1"/>
    </xf>
    <xf numFmtId="0" fontId="57" fillId="0" borderId="12" xfId="0" applyFont="1" applyBorder="1" applyAlignment="1">
      <alignment horizontal="right" wrapText="1"/>
    </xf>
    <xf numFmtId="0" fontId="61" fillId="48" borderId="28" xfId="0" applyFont="1" applyFill="1" applyBorder="1" applyAlignment="1">
      <alignment wrapText="1"/>
    </xf>
    <xf numFmtId="0" fontId="61" fillId="48" borderId="29" xfId="0" applyFont="1" applyFill="1" applyBorder="1"/>
    <xf numFmtId="0" fontId="27" fillId="48" borderId="29" xfId="0" applyFont="1" applyFill="1" applyBorder="1" applyAlignment="1">
      <alignment horizontal="left" wrapText="1"/>
    </xf>
    <xf numFmtId="0" fontId="61" fillId="48" borderId="29" xfId="0" applyFont="1" applyFill="1" applyBorder="1" applyAlignment="1">
      <alignment horizontal="center"/>
    </xf>
    <xf numFmtId="0" fontId="27" fillId="48" borderId="29" xfId="0" applyFont="1" applyFill="1" applyBorder="1" applyAlignment="1">
      <alignment horizontal="center"/>
    </xf>
    <xf numFmtId="0" fontId="61" fillId="48" borderId="29" xfId="0" applyFont="1" applyFill="1" applyBorder="1" applyAlignment="1">
      <alignment horizontal="right" wrapText="1"/>
    </xf>
    <xf numFmtId="165" fontId="61" fillId="48" borderId="29" xfId="0" applyNumberFormat="1" applyFont="1" applyFill="1" applyBorder="1" applyAlignment="1">
      <alignment horizontal="right" wrapText="1"/>
    </xf>
    <xf numFmtId="0" fontId="27" fillId="48" borderId="30" xfId="0" applyFont="1" applyFill="1" applyBorder="1" applyAlignment="1">
      <alignment horizontal="center"/>
    </xf>
    <xf numFmtId="0" fontId="40" fillId="48" borderId="29" xfId="0" applyFont="1" applyFill="1" applyBorder="1" applyAlignment="1">
      <alignment horizontal="left" wrapText="1"/>
    </xf>
    <xf numFmtId="0" fontId="40" fillId="43" borderId="12" xfId="0" applyFont="1" applyFill="1" applyBorder="1" applyAlignment="1">
      <alignment horizontal="left" wrapText="1"/>
    </xf>
    <xf numFmtId="0" fontId="66" fillId="43" borderId="17" xfId="0" applyFont="1" applyFill="1" applyBorder="1" applyAlignment="1">
      <alignment horizontal="right" wrapText="1"/>
    </xf>
    <xf numFmtId="0" fontId="27" fillId="44" borderId="12" xfId="0" applyFont="1" applyFill="1" applyBorder="1"/>
    <xf numFmtId="168" fontId="27" fillId="44" borderId="12" xfId="1" applyNumberFormat="1" applyFont="1" applyFill="1" applyBorder="1" applyAlignment="1" applyProtection="1">
      <alignment horizontal="center" wrapText="1"/>
    </xf>
    <xf numFmtId="1" fontId="27" fillId="44" borderId="12" xfId="0" applyNumberFormat="1" applyFont="1" applyFill="1" applyBorder="1" applyAlignment="1">
      <alignment horizontal="center"/>
    </xf>
    <xf numFmtId="0" fontId="27" fillId="44" borderId="12" xfId="0" applyFont="1" applyFill="1" applyBorder="1" applyAlignment="1">
      <alignment horizontal="right" wrapText="1"/>
    </xf>
    <xf numFmtId="165" fontId="27" fillId="44" borderId="12" xfId="0" applyNumberFormat="1" applyFont="1" applyFill="1" applyBorder="1" applyAlignment="1">
      <alignment horizontal="right" wrapText="1"/>
    </xf>
    <xf numFmtId="0" fontId="27" fillId="44" borderId="22" xfId="0" applyFont="1" applyFill="1" applyBorder="1" applyAlignment="1">
      <alignment horizontal="center"/>
    </xf>
    <xf numFmtId="44" fontId="27" fillId="35" borderId="0" xfId="1" applyFont="1" applyFill="1" applyBorder="1" applyAlignment="1" applyProtection="1">
      <alignment horizontal="center"/>
    </xf>
    <xf numFmtId="44" fontId="27" fillId="35" borderId="0" xfId="1" applyFont="1" applyFill="1" applyBorder="1" applyAlignment="1" applyProtection="1">
      <alignment horizontal="right" wrapText="1"/>
    </xf>
    <xf numFmtId="0" fontId="57" fillId="41" borderId="0" xfId="0" applyFont="1" applyFill="1" applyAlignment="1">
      <alignment horizontal="right" wrapText="1"/>
    </xf>
    <xf numFmtId="2" fontId="60" fillId="46" borderId="12" xfId="0" applyNumberFormat="1" applyFont="1" applyFill="1" applyBorder="1" applyAlignment="1">
      <alignment horizontal="center"/>
    </xf>
    <xf numFmtId="168" fontId="59" fillId="46" borderId="26" xfId="1" applyNumberFormat="1" applyFont="1" applyFill="1" applyBorder="1" applyAlignment="1" applyProtection="1">
      <alignment horizontal="center" wrapText="1"/>
    </xf>
    <xf numFmtId="1" fontId="59" fillId="46" borderId="26" xfId="0" applyNumberFormat="1" applyFont="1" applyFill="1" applyBorder="1" applyAlignment="1">
      <alignment horizontal="center"/>
    </xf>
    <xf numFmtId="0" fontId="60" fillId="46" borderId="26" xfId="45" applyFont="1" applyFill="1" applyBorder="1" applyAlignment="1">
      <alignment horizontal="right" wrapText="1"/>
    </xf>
    <xf numFmtId="1" fontId="59" fillId="46" borderId="12" xfId="0" applyNumberFormat="1" applyFont="1" applyFill="1" applyBorder="1" applyAlignment="1">
      <alignment horizontal="center"/>
    </xf>
    <xf numFmtId="0" fontId="41" fillId="0" borderId="0" xfId="45" applyFont="1" applyAlignment="1">
      <alignment horizontal="right" wrapText="1"/>
    </xf>
    <xf numFmtId="168" fontId="27" fillId="43" borderId="13" xfId="1" applyNumberFormat="1" applyFont="1" applyFill="1" applyBorder="1" applyAlignment="1" applyProtection="1">
      <alignment horizontal="center" wrapText="1"/>
    </xf>
    <xf numFmtId="0" fontId="57" fillId="0" borderId="13" xfId="0" applyFont="1" applyBorder="1"/>
    <xf numFmtId="0" fontId="57" fillId="0" borderId="12" xfId="0" applyFont="1" applyBorder="1"/>
    <xf numFmtId="168" fontId="27" fillId="46" borderId="12" xfId="1" applyNumberFormat="1" applyFont="1" applyFill="1" applyBorder="1" applyAlignment="1" applyProtection="1">
      <alignment horizontal="center" wrapText="1"/>
    </xf>
    <xf numFmtId="2" fontId="27" fillId="46" borderId="12" xfId="0" applyNumberFormat="1" applyFont="1" applyFill="1" applyBorder="1" applyAlignment="1">
      <alignment horizontal="center"/>
    </xf>
    <xf numFmtId="0" fontId="27" fillId="46" borderId="22" xfId="0" applyFont="1" applyFill="1" applyBorder="1" applyAlignment="1">
      <alignment horizontal="center"/>
    </xf>
    <xf numFmtId="0" fontId="40" fillId="44" borderId="12" xfId="0" applyFont="1" applyFill="1" applyBorder="1" applyAlignment="1">
      <alignment horizontal="left" wrapText="1"/>
    </xf>
    <xf numFmtId="0" fontId="61" fillId="41" borderId="0" xfId="0" applyFont="1" applyFill="1" applyAlignment="1">
      <alignment horizontal="right" wrapText="1"/>
    </xf>
    <xf numFmtId="44" fontId="27" fillId="35" borderId="0" xfId="1" applyFont="1" applyFill="1" applyAlignment="1" applyProtection="1">
      <alignment horizontal="center"/>
    </xf>
    <xf numFmtId="44" fontId="27" fillId="35" borderId="0" xfId="1" applyFont="1" applyFill="1" applyAlignment="1" applyProtection="1">
      <alignment horizontal="right" wrapText="1"/>
    </xf>
    <xf numFmtId="165" fontId="61" fillId="0" borderId="0" xfId="0" applyNumberFormat="1" applyFont="1" applyAlignment="1">
      <alignment horizontal="center" wrapText="1"/>
    </xf>
    <xf numFmtId="0" fontId="27" fillId="44" borderId="12" xfId="0" applyFont="1" applyFill="1" applyBorder="1" applyAlignment="1">
      <alignment horizontal="left" wrapText="1"/>
    </xf>
    <xf numFmtId="0" fontId="61" fillId="0" borderId="20" xfId="0" applyFont="1" applyBorder="1"/>
    <xf numFmtId="0" fontId="41" fillId="0" borderId="20" xfId="0" applyFont="1" applyBorder="1"/>
    <xf numFmtId="0" fontId="41" fillId="0" borderId="16" xfId="0" applyFont="1" applyBorder="1"/>
    <xf numFmtId="0" fontId="65" fillId="0" borderId="20" xfId="0" applyFont="1" applyBorder="1"/>
    <xf numFmtId="0" fontId="27" fillId="46" borderId="13" xfId="0" applyFont="1" applyFill="1" applyBorder="1" applyAlignment="1">
      <alignment horizontal="left" wrapText="1"/>
    </xf>
    <xf numFmtId="0" fontId="65" fillId="0" borderId="16" xfId="0" applyFont="1" applyBorder="1"/>
    <xf numFmtId="3" fontId="15" fillId="33" borderId="10" xfId="43" applyNumberFormat="1" applyFont="1" applyFill="1" applyBorder="1" applyAlignment="1">
      <alignment horizontal="left" vertical="center" wrapText="1"/>
    </xf>
    <xf numFmtId="3" fontId="20" fillId="33" borderId="0" xfId="43" applyNumberFormat="1" applyFont="1" applyFill="1" applyAlignment="1">
      <alignment horizontal="left" vertical="center" wrapText="1"/>
    </xf>
    <xf numFmtId="164" fontId="18" fillId="35" borderId="0" xfId="1" applyNumberFormat="1" applyFont="1" applyFill="1" applyAlignment="1">
      <alignment horizontal="left"/>
    </xf>
    <xf numFmtId="164" fontId="34" fillId="35" borderId="0" xfId="1" applyNumberFormat="1" applyFont="1" applyFill="1" applyAlignment="1">
      <alignment horizontal="left"/>
    </xf>
    <xf numFmtId="0" fontId="0" fillId="0" borderId="0" xfId="0" applyAlignment="1">
      <alignment horizontal="left" vertical="center"/>
    </xf>
    <xf numFmtId="0" fontId="0" fillId="45" borderId="0" xfId="0" applyFill="1" applyAlignment="1">
      <alignment horizontal="left" vertical="center"/>
    </xf>
    <xf numFmtId="0" fontId="1" fillId="45" borderId="0" xfId="0" applyFont="1" applyFill="1" applyAlignment="1">
      <alignment horizontal="left" vertical="center"/>
    </xf>
    <xf numFmtId="164" fontId="18" fillId="35" borderId="0" xfId="44" applyNumberFormat="1" applyFont="1" applyFill="1" applyAlignment="1">
      <alignment horizontal="left"/>
    </xf>
    <xf numFmtId="0" fontId="18" fillId="0" borderId="0" xfId="0" applyFont="1" applyAlignment="1">
      <alignment horizontal="left" vertical="center"/>
    </xf>
    <xf numFmtId="0" fontId="1" fillId="0" borderId="0" xfId="0" applyFont="1" applyAlignment="1">
      <alignment horizontal="left" vertical="center"/>
    </xf>
    <xf numFmtId="0" fontId="0" fillId="0" borderId="12" xfId="0" applyBorder="1" applyAlignment="1">
      <alignment horizontal="left" vertical="center"/>
    </xf>
    <xf numFmtId="0" fontId="1" fillId="45" borderId="0" xfId="0" applyFont="1" applyFill="1" applyAlignment="1">
      <alignment horizontal="left"/>
    </xf>
    <xf numFmtId="44" fontId="0" fillId="0" borderId="0" xfId="1" applyFont="1" applyAlignment="1">
      <alignment horizontal="left"/>
    </xf>
    <xf numFmtId="0" fontId="0" fillId="42" borderId="0" xfId="0" applyFill="1" applyAlignment="1">
      <alignment horizontal="left"/>
    </xf>
    <xf numFmtId="44" fontId="0" fillId="45" borderId="0" xfId="1" applyFont="1" applyFill="1" applyAlignment="1">
      <alignment horizontal="left"/>
    </xf>
    <xf numFmtId="164" fontId="18" fillId="0" borderId="0" xfId="1" applyNumberFormat="1" applyFont="1" applyFill="1" applyAlignment="1">
      <alignment horizontal="left"/>
    </xf>
    <xf numFmtId="44" fontId="18" fillId="34" borderId="0" xfId="1" applyFont="1" applyFill="1" applyAlignment="1">
      <alignment horizontal="left"/>
    </xf>
    <xf numFmtId="44" fontId="18" fillId="35" borderId="0" xfId="1" applyFont="1" applyFill="1" applyAlignment="1">
      <alignment horizontal="left"/>
    </xf>
    <xf numFmtId="0" fontId="47" fillId="0" borderId="0" xfId="0" applyFont="1" applyAlignment="1">
      <alignment horizontal="left"/>
    </xf>
    <xf numFmtId="0" fontId="32" fillId="0" borderId="0" xfId="0" applyFont="1" applyAlignment="1">
      <alignment horizontal="left" vertical="top"/>
    </xf>
    <xf numFmtId="0" fontId="37" fillId="0" borderId="0" xfId="0" applyFont="1" applyAlignment="1">
      <alignment vertical="top"/>
    </xf>
    <xf numFmtId="0" fontId="40" fillId="43" borderId="29" xfId="0" applyFont="1" applyFill="1" applyBorder="1" applyAlignment="1">
      <alignment horizontal="right" wrapText="1"/>
    </xf>
    <xf numFmtId="165" fontId="40" fillId="43" borderId="29" xfId="0" applyNumberFormat="1" applyFont="1" applyFill="1" applyBorder="1" applyAlignment="1">
      <alignment horizontal="right" wrapText="1"/>
    </xf>
    <xf numFmtId="168" fontId="27" fillId="46" borderId="13" xfId="1" applyNumberFormat="1" applyFont="1" applyFill="1" applyBorder="1" applyAlignment="1" applyProtection="1">
      <alignment horizontal="center"/>
    </xf>
    <xf numFmtId="0" fontId="27" fillId="46" borderId="13" xfId="0" applyFont="1" applyFill="1" applyBorder="1" applyAlignment="1">
      <alignment horizontal="center"/>
    </xf>
    <xf numFmtId="0" fontId="27" fillId="46" borderId="0" xfId="0" applyFont="1" applyFill="1" applyAlignment="1">
      <alignment horizontal="left" wrapText="1"/>
    </xf>
    <xf numFmtId="0" fontId="40" fillId="44" borderId="12" xfId="0" applyFont="1" applyFill="1" applyBorder="1" applyAlignment="1">
      <alignment horizontal="right" wrapText="1"/>
    </xf>
    <xf numFmtId="165" fontId="40" fillId="44" borderId="12" xfId="0" applyNumberFormat="1" applyFont="1" applyFill="1" applyBorder="1" applyAlignment="1">
      <alignment horizontal="right" wrapText="1"/>
    </xf>
    <xf numFmtId="168" fontId="27" fillId="46" borderId="18" xfId="1" applyNumberFormat="1" applyFont="1" applyFill="1" applyBorder="1" applyAlignment="1" applyProtection="1">
      <alignment horizontal="center" wrapText="1"/>
    </xf>
    <xf numFmtId="2" fontId="27" fillId="46" borderId="18" xfId="0" applyNumberFormat="1" applyFont="1" applyFill="1" applyBorder="1" applyAlignment="1">
      <alignment horizontal="center"/>
    </xf>
    <xf numFmtId="0" fontId="27" fillId="46" borderId="24" xfId="0" applyFont="1" applyFill="1" applyBorder="1" applyAlignment="1">
      <alignment horizontal="center"/>
    </xf>
    <xf numFmtId="0" fontId="27" fillId="46" borderId="17" xfId="0" applyFont="1" applyFill="1" applyBorder="1" applyAlignment="1">
      <alignment horizontal="left" wrapText="1"/>
    </xf>
    <xf numFmtId="168" fontId="59" fillId="46" borderId="17" xfId="1" applyNumberFormat="1" applyFont="1" applyFill="1" applyBorder="1" applyAlignment="1" applyProtection="1">
      <alignment horizontal="center" wrapText="1"/>
    </xf>
    <xf numFmtId="0" fontId="59" fillId="46" borderId="17" xfId="0" applyFont="1" applyFill="1" applyBorder="1" applyAlignment="1">
      <alignment horizontal="center"/>
    </xf>
    <xf numFmtId="0" fontId="60" fillId="46" borderId="13" xfId="0" applyFont="1" applyFill="1" applyBorder="1" applyAlignment="1">
      <alignment horizontal="right" wrapText="1"/>
    </xf>
    <xf numFmtId="165" fontId="60" fillId="46" borderId="13" xfId="0" applyNumberFormat="1" applyFont="1" applyFill="1" applyBorder="1" applyAlignment="1">
      <alignment horizontal="right" wrapText="1"/>
    </xf>
    <xf numFmtId="0" fontId="60" fillId="46" borderId="14" xfId="0" applyFont="1" applyFill="1" applyBorder="1" applyAlignment="1">
      <alignment horizontal="center"/>
    </xf>
    <xf numFmtId="0" fontId="60" fillId="46" borderId="21" xfId="0" applyFont="1" applyFill="1" applyBorder="1" applyAlignment="1">
      <alignment horizontal="center"/>
    </xf>
    <xf numFmtId="0" fontId="60" fillId="46" borderId="22" xfId="0" applyFont="1" applyFill="1" applyBorder="1" applyAlignment="1">
      <alignment horizontal="center"/>
    </xf>
    <xf numFmtId="0" fontId="60" fillId="46" borderId="33" xfId="0" applyFont="1" applyFill="1" applyBorder="1" applyAlignment="1">
      <alignment horizontal="right" wrapText="1"/>
    </xf>
  </cellXfs>
  <cellStyles count="46">
    <cellStyle name="20 % - Aksentti1" xfId="20" builtinId="30" customBuiltin="1"/>
    <cellStyle name="20 % - Aksentti2" xfId="24" builtinId="34" customBuiltin="1"/>
    <cellStyle name="20 % - Aksentti3" xfId="28" builtinId="38" customBuiltin="1"/>
    <cellStyle name="20 % - Aksentti4" xfId="32" builtinId="42" customBuiltin="1"/>
    <cellStyle name="20 % - Aksentti5" xfId="36" builtinId="46" customBuiltin="1"/>
    <cellStyle name="20 % - Aksentti6" xfId="40" builtinId="50" customBuiltin="1"/>
    <cellStyle name="40 % - Aksentti1" xfId="21" builtinId="31" customBuiltin="1"/>
    <cellStyle name="40 % - Aksentti2" xfId="25" builtinId="35" customBuiltin="1"/>
    <cellStyle name="40 % - Aksentti3" xfId="29" builtinId="39" customBuiltin="1"/>
    <cellStyle name="40 % - Aksentti4" xfId="33" builtinId="43" customBuiltin="1"/>
    <cellStyle name="40 % - Aksentti5" xfId="37" builtinId="47" customBuiltin="1"/>
    <cellStyle name="40 % - Aksentti6" xfId="41" builtinId="51" customBuiltin="1"/>
    <cellStyle name="60 % - Aksentti1" xfId="22" builtinId="32" customBuiltin="1"/>
    <cellStyle name="60 % - Aksentti2" xfId="26" builtinId="36" customBuiltin="1"/>
    <cellStyle name="60 % - Aksentti3" xfId="30" builtinId="40" customBuiltin="1"/>
    <cellStyle name="60 % - Aksentti4" xfId="34" builtinId="44" customBuiltin="1"/>
    <cellStyle name="60 % - Aksentti5" xfId="38" builtinId="48" customBuiltin="1"/>
    <cellStyle name="60 % - Aksentti6" xfId="42" builtinId="52" customBuiltin="1"/>
    <cellStyle name="Aksentti1" xfId="19" builtinId="29" customBuiltin="1"/>
    <cellStyle name="Aksentti2" xfId="23" builtinId="33" customBuiltin="1"/>
    <cellStyle name="Aksentti3" xfId="27" builtinId="37" customBuiltin="1"/>
    <cellStyle name="Aksentti4" xfId="31" builtinId="41" customBuiltin="1"/>
    <cellStyle name="Aksentti5" xfId="35" builtinId="45" customBuiltin="1"/>
    <cellStyle name="Aksentti6" xfId="39" builtinId="49" customBuiltin="1"/>
    <cellStyle name="Huomautus" xfId="16" builtinId="10" customBuiltin="1"/>
    <cellStyle name="Huono" xfId="8" builtinId="27" customBuiltin="1"/>
    <cellStyle name="Hyvä" xfId="7" builtinId="26" customBuiltin="1"/>
    <cellStyle name="Laskenta" xfId="12" builtinId="22" customBuiltin="1"/>
    <cellStyle name="Linkitetty solu" xfId="13" builtinId="24" customBuiltin="1"/>
    <cellStyle name="Neutraali" xfId="9" builtinId="28" customBuiltin="1"/>
    <cellStyle name="Normaali" xfId="0" builtinId="0"/>
    <cellStyle name="Normaali 3 2" xfId="43" xr:uid="{00000000-0005-0000-0000-00001F000000}"/>
    <cellStyle name="Normal 2" xfId="45" xr:uid="{EA304CF9-F80E-4E8B-AB31-DA990FEEC5C2}"/>
    <cellStyle name="Otsikko" xfId="2" builtinId="15" customBuiltin="1"/>
    <cellStyle name="Otsikko 1" xfId="3" builtinId="16" customBuiltin="1"/>
    <cellStyle name="Otsikko 2" xfId="4" builtinId="17" customBuiltin="1"/>
    <cellStyle name="Otsikko 3" xfId="5" builtinId="18" customBuiltin="1"/>
    <cellStyle name="Otsikko 4" xfId="6" builtinId="19" customBuiltin="1"/>
    <cellStyle name="Selittävä teksti" xfId="17" builtinId="53" customBuiltin="1"/>
    <cellStyle name="Summa" xfId="18" builtinId="25" customBuiltin="1"/>
    <cellStyle name="Syöttö" xfId="10" builtinId="20" customBuiltin="1"/>
    <cellStyle name="Tarkistussolu" xfId="14" builtinId="23" customBuiltin="1"/>
    <cellStyle name="Tulostus" xfId="11" builtinId="21" customBuiltin="1"/>
    <cellStyle name="Valuutta" xfId="1" builtinId="4"/>
    <cellStyle name="Valuutta 2" xfId="44" xr:uid="{141F7284-97D2-493E-8B25-212A0D962BCA}"/>
    <cellStyle name="Varoitusteksti" xfId="15" builtinId="11" customBuiltin="1"/>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Korkalo Henna" id="{0ABF8F21-4A1C-4876-8B8B-B68908277F28}" userId="S::henna.korkalo@pohde.fi::4b64bd40-bf3b-49ab-b043-641b1301c5f7" providerId="AD"/>
</personList>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88" dT="2024-10-21T12:49:43.45" personId="{0ABF8F21-4A1C-4876-8B8B-B68908277F28}" id="{3635E3D6-8C3A-49E0-B6A4-69766E82FD3A}">
    <text>Lisätäänkö setiti omalle riville?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376"/>
  <sheetViews>
    <sheetView tabSelected="1" zoomScaleNormal="100" workbookViewId="0">
      <pane ySplit="1" topLeftCell="A2" activePane="bottomLeft" state="frozen"/>
      <selection pane="bottomLeft" activeCell="G65" sqref="G65:G67"/>
    </sheetView>
  </sheetViews>
  <sheetFormatPr defaultRowHeight="12.75" x14ac:dyDescent="0.2"/>
  <cols>
    <col min="1" max="1" width="41.140625" style="239" customWidth="1"/>
    <col min="2" max="2" width="13.7109375" style="215" customWidth="1"/>
    <col min="3" max="3" width="54.7109375" style="399" customWidth="1"/>
    <col min="4" max="4" width="17.85546875" style="240" customWidth="1"/>
    <col min="5" max="5" width="12.7109375" style="271" customWidth="1"/>
    <col min="6" max="6" width="23.7109375" style="272" customWidth="1"/>
    <col min="7" max="7" width="38.42578125" style="272" customWidth="1"/>
    <col min="8" max="9" width="15.7109375" style="272" customWidth="1"/>
    <col min="10" max="10" width="9.140625" style="271"/>
    <col min="11" max="16384" width="9.140625" style="215"/>
  </cols>
  <sheetData>
    <row r="1" spans="1:31" s="188" customFormat="1" ht="60" customHeight="1" x14ac:dyDescent="0.25">
      <c r="A1" s="184" t="s">
        <v>1</v>
      </c>
      <c r="B1" s="185" t="s">
        <v>2</v>
      </c>
      <c r="C1" s="184"/>
      <c r="D1" s="186" t="s">
        <v>1264</v>
      </c>
      <c r="E1" s="186" t="s">
        <v>1263</v>
      </c>
      <c r="F1" s="186" t="s">
        <v>616</v>
      </c>
      <c r="G1" s="187" t="s">
        <v>10</v>
      </c>
      <c r="H1" s="187" t="s">
        <v>14</v>
      </c>
      <c r="I1" s="187" t="s">
        <v>4</v>
      </c>
      <c r="J1" s="188" t="s">
        <v>1265</v>
      </c>
      <c r="K1" s="189"/>
      <c r="L1" s="189"/>
      <c r="M1" s="189"/>
      <c r="N1" s="189"/>
      <c r="O1" s="189"/>
      <c r="P1" s="189"/>
      <c r="Q1" s="189"/>
      <c r="R1" s="189"/>
      <c r="S1" s="189"/>
      <c r="T1" s="189"/>
      <c r="U1" s="189"/>
      <c r="V1" s="189"/>
      <c r="W1" s="189"/>
      <c r="X1" s="189"/>
      <c r="Y1" s="189"/>
      <c r="Z1" s="189"/>
      <c r="AA1" s="189"/>
      <c r="AB1" s="189"/>
      <c r="AC1" s="189"/>
      <c r="AD1" s="189"/>
      <c r="AE1" s="189"/>
    </row>
    <row r="2" spans="1:31" s="188" customFormat="1" x14ac:dyDescent="0.2">
      <c r="B2" s="190"/>
      <c r="D2" s="191"/>
      <c r="E2" s="191"/>
      <c r="F2" s="192"/>
      <c r="G2" s="193"/>
      <c r="H2" s="194"/>
      <c r="I2" s="193"/>
      <c r="K2" s="189"/>
      <c r="L2" s="189"/>
      <c r="M2" s="189"/>
      <c r="N2" s="189"/>
      <c r="O2" s="189"/>
      <c r="P2" s="189"/>
      <c r="Q2" s="189"/>
      <c r="R2" s="189"/>
      <c r="S2" s="189"/>
      <c r="T2" s="189"/>
      <c r="U2" s="189"/>
      <c r="V2" s="189"/>
      <c r="W2" s="189"/>
      <c r="X2" s="189"/>
      <c r="Y2" s="189"/>
      <c r="Z2" s="189"/>
      <c r="AA2" s="189"/>
      <c r="AB2" s="189"/>
      <c r="AC2" s="189"/>
      <c r="AD2" s="189"/>
      <c r="AE2" s="189"/>
    </row>
    <row r="3" spans="1:31" s="188" customFormat="1" x14ac:dyDescent="0.2">
      <c r="A3" s="195" t="s">
        <v>463</v>
      </c>
      <c r="B3" s="190"/>
      <c r="C3" s="195"/>
      <c r="D3" s="191"/>
      <c r="E3" s="191"/>
      <c r="F3" s="192"/>
      <c r="G3" s="196"/>
      <c r="H3" s="197"/>
      <c r="I3" s="192"/>
      <c r="K3" s="189"/>
      <c r="L3" s="189"/>
      <c r="M3" s="189"/>
      <c r="N3" s="189"/>
      <c r="O3" s="189"/>
      <c r="P3" s="189"/>
      <c r="Q3" s="189"/>
      <c r="R3" s="189"/>
      <c r="S3" s="189"/>
      <c r="T3" s="189"/>
      <c r="U3" s="189"/>
      <c r="V3" s="189"/>
      <c r="W3" s="189"/>
      <c r="X3" s="189"/>
      <c r="Y3" s="189"/>
      <c r="Z3" s="189"/>
      <c r="AA3" s="189"/>
      <c r="AB3" s="189"/>
      <c r="AC3" s="189"/>
      <c r="AD3" s="189"/>
      <c r="AE3" s="189"/>
    </row>
    <row r="4" spans="1:31" s="199" customFormat="1" ht="13.5" thickBot="1" x14ac:dyDescent="0.25">
      <c r="A4" s="198" t="s">
        <v>21</v>
      </c>
      <c r="B4" s="199" t="s">
        <v>22</v>
      </c>
      <c r="C4" s="198"/>
      <c r="D4" s="200"/>
      <c r="E4" s="200"/>
      <c r="F4" s="201"/>
      <c r="G4" s="202"/>
      <c r="H4" s="203"/>
      <c r="I4" s="202"/>
      <c r="J4" s="204"/>
      <c r="K4" s="205"/>
      <c r="L4" s="205"/>
      <c r="M4" s="205"/>
      <c r="N4" s="205"/>
      <c r="O4" s="205"/>
      <c r="P4" s="205"/>
      <c r="Q4" s="205"/>
      <c r="R4" s="205"/>
      <c r="S4" s="205"/>
      <c r="T4" s="205"/>
      <c r="U4" s="205"/>
      <c r="V4" s="205"/>
      <c r="W4" s="205"/>
      <c r="X4" s="205"/>
      <c r="Y4" s="205"/>
      <c r="Z4" s="205"/>
      <c r="AA4" s="205"/>
      <c r="AB4" s="205"/>
      <c r="AC4" s="205"/>
      <c r="AD4" s="205"/>
      <c r="AE4" s="205"/>
    </row>
    <row r="5" spans="1:31" x14ac:dyDescent="0.2">
      <c r="A5" s="206" t="s">
        <v>475</v>
      </c>
      <c r="B5" s="207" t="s">
        <v>22</v>
      </c>
      <c r="C5" s="209" t="s">
        <v>1310</v>
      </c>
      <c r="D5" s="210">
        <v>195</v>
      </c>
      <c r="E5" s="211">
        <f>$H$5/H5*100</f>
        <v>100</v>
      </c>
      <c r="F5" s="212" t="s">
        <v>1318</v>
      </c>
      <c r="G5" s="212" t="s">
        <v>518</v>
      </c>
      <c r="H5" s="213">
        <v>195</v>
      </c>
      <c r="I5" s="212" t="s">
        <v>520</v>
      </c>
      <c r="J5" s="214">
        <v>1</v>
      </c>
    </row>
    <row r="6" spans="1:31" ht="117" customHeight="1" x14ac:dyDescent="0.2">
      <c r="A6" s="216"/>
      <c r="C6" s="218" t="s">
        <v>1277</v>
      </c>
      <c r="D6" s="219"/>
      <c r="E6" s="220"/>
      <c r="F6" s="221" t="s">
        <v>1316</v>
      </c>
      <c r="G6" s="221"/>
      <c r="H6" s="222"/>
      <c r="I6" s="221"/>
      <c r="J6" s="223"/>
    </row>
    <row r="7" spans="1:31" ht="90.75" customHeight="1" x14ac:dyDescent="0.2">
      <c r="A7" s="216"/>
      <c r="C7" s="224" t="s">
        <v>1278</v>
      </c>
      <c r="D7" s="225"/>
      <c r="E7" s="226"/>
      <c r="F7" s="227" t="s">
        <v>1317</v>
      </c>
      <c r="G7" s="227"/>
      <c r="H7" s="228"/>
      <c r="I7" s="227"/>
      <c r="J7" s="229"/>
    </row>
    <row r="8" spans="1:31" ht="66.75" customHeight="1" x14ac:dyDescent="0.2">
      <c r="A8" s="216"/>
      <c r="C8" s="224" t="s">
        <v>1269</v>
      </c>
      <c r="D8" s="225"/>
      <c r="E8" s="226"/>
      <c r="F8" s="227" t="s">
        <v>1319</v>
      </c>
      <c r="G8" s="227"/>
      <c r="H8" s="228"/>
      <c r="I8" s="227"/>
      <c r="J8" s="229"/>
    </row>
    <row r="9" spans="1:31" ht="72.75" customHeight="1" thickBot="1" x14ac:dyDescent="0.25">
      <c r="A9" s="230"/>
      <c r="B9" s="231"/>
      <c r="C9" s="233" t="s">
        <v>1302</v>
      </c>
      <c r="D9" s="234"/>
      <c r="E9" s="235"/>
      <c r="F9" s="236" t="s">
        <v>1323</v>
      </c>
      <c r="G9" s="236"/>
      <c r="H9" s="237"/>
      <c r="I9" s="236"/>
      <c r="J9" s="238"/>
    </row>
    <row r="10" spans="1:31" x14ac:dyDescent="0.2">
      <c r="C10" s="215"/>
      <c r="E10" s="240"/>
      <c r="F10" s="215"/>
      <c r="G10" s="215"/>
      <c r="H10" s="215"/>
      <c r="I10" s="215"/>
      <c r="J10" s="215"/>
    </row>
    <row r="11" spans="1:31" s="199" customFormat="1" ht="13.5" thickBot="1" x14ac:dyDescent="0.25">
      <c r="A11" s="198" t="s">
        <v>27</v>
      </c>
      <c r="B11" s="199" t="s">
        <v>28</v>
      </c>
      <c r="C11" s="241"/>
      <c r="D11" s="242"/>
      <c r="E11" s="200"/>
      <c r="F11" s="201"/>
      <c r="G11" s="202"/>
      <c r="H11" s="203"/>
      <c r="I11" s="202"/>
      <c r="J11" s="204"/>
      <c r="K11" s="205"/>
      <c r="L11" s="205"/>
      <c r="M11" s="205"/>
      <c r="N11" s="205"/>
      <c r="O11" s="205"/>
      <c r="P11" s="205"/>
      <c r="Q11" s="205"/>
      <c r="R11" s="205"/>
      <c r="S11" s="205"/>
      <c r="T11" s="205"/>
      <c r="U11" s="205"/>
      <c r="V11" s="205"/>
      <c r="W11" s="205"/>
      <c r="X11" s="205"/>
      <c r="Y11" s="205"/>
      <c r="Z11" s="205"/>
      <c r="AA11" s="205"/>
      <c r="AB11" s="205"/>
      <c r="AC11" s="205"/>
      <c r="AD11" s="205"/>
      <c r="AE11" s="205"/>
    </row>
    <row r="12" spans="1:31" x14ac:dyDescent="0.2">
      <c r="A12" s="206" t="s">
        <v>371</v>
      </c>
      <c r="B12" s="207" t="s">
        <v>28</v>
      </c>
      <c r="C12" s="243" t="s">
        <v>1310</v>
      </c>
      <c r="D12" s="244">
        <v>37420</v>
      </c>
      <c r="E12" s="245">
        <f>$D$12/D12*100</f>
        <v>100</v>
      </c>
      <c r="F12" s="246" t="s">
        <v>1318</v>
      </c>
      <c r="G12" s="246" t="s">
        <v>522</v>
      </c>
      <c r="H12" s="247">
        <v>4</v>
      </c>
      <c r="I12" s="246" t="s">
        <v>520</v>
      </c>
      <c r="J12" s="248">
        <v>1</v>
      </c>
    </row>
    <row r="13" spans="1:31" x14ac:dyDescent="0.2">
      <c r="A13" s="216" t="s">
        <v>372</v>
      </c>
      <c r="B13" s="215" t="s">
        <v>28</v>
      </c>
      <c r="C13" s="249"/>
      <c r="D13" s="250"/>
      <c r="E13" s="251"/>
      <c r="F13" s="252"/>
      <c r="G13" s="252" t="s">
        <v>524</v>
      </c>
      <c r="H13" s="253">
        <v>4</v>
      </c>
      <c r="I13" s="252" t="s">
        <v>520</v>
      </c>
      <c r="J13" s="254">
        <v>1</v>
      </c>
    </row>
    <row r="14" spans="1:31" x14ac:dyDescent="0.2">
      <c r="B14" s="215" t="s">
        <v>28</v>
      </c>
      <c r="C14" s="249"/>
      <c r="D14" s="250"/>
      <c r="E14" s="251"/>
      <c r="F14" s="252"/>
      <c r="G14" s="252" t="s">
        <v>525</v>
      </c>
      <c r="H14" s="253">
        <v>4</v>
      </c>
      <c r="I14" s="252" t="s">
        <v>520</v>
      </c>
      <c r="J14" s="254">
        <v>1</v>
      </c>
    </row>
    <row r="15" spans="1:31" x14ac:dyDescent="0.2">
      <c r="A15" s="216" t="s">
        <v>373</v>
      </c>
      <c r="B15" s="215" t="s">
        <v>28</v>
      </c>
      <c r="C15" s="249"/>
      <c r="D15" s="250"/>
      <c r="E15" s="251"/>
      <c r="F15" s="252"/>
      <c r="G15" s="252" t="s">
        <v>526</v>
      </c>
      <c r="H15" s="253">
        <v>4</v>
      </c>
      <c r="I15" s="252" t="s">
        <v>520</v>
      </c>
      <c r="J15" s="254">
        <v>1</v>
      </c>
    </row>
    <row r="16" spans="1:31" x14ac:dyDescent="0.2">
      <c r="A16" s="216" t="s">
        <v>374</v>
      </c>
      <c r="B16" s="215" t="s">
        <v>28</v>
      </c>
      <c r="C16" s="255"/>
      <c r="D16" s="256"/>
      <c r="E16" s="257"/>
      <c r="F16" s="258"/>
      <c r="G16" s="258" t="s">
        <v>527</v>
      </c>
      <c r="H16" s="259">
        <v>4</v>
      </c>
      <c r="I16" s="258" t="s">
        <v>520</v>
      </c>
      <c r="J16" s="260">
        <v>1</v>
      </c>
    </row>
    <row r="17" spans="1:31" ht="39.75" customHeight="1" x14ac:dyDescent="0.2">
      <c r="A17" s="216"/>
      <c r="C17" s="261" t="s">
        <v>1279</v>
      </c>
      <c r="D17" s="262"/>
      <c r="E17" s="263"/>
      <c r="F17" s="264" t="s">
        <v>1323</v>
      </c>
      <c r="G17" s="264"/>
      <c r="H17" s="265"/>
      <c r="I17" s="264"/>
      <c r="J17" s="266"/>
    </row>
    <row r="18" spans="1:31" x14ac:dyDescent="0.2">
      <c r="A18" s="216"/>
      <c r="C18" s="261"/>
      <c r="D18" s="267"/>
      <c r="E18" s="263"/>
      <c r="F18" s="264"/>
      <c r="G18" s="264"/>
      <c r="H18" s="265"/>
      <c r="I18" s="264"/>
      <c r="J18" s="266"/>
    </row>
    <row r="19" spans="1:31" x14ac:dyDescent="0.2">
      <c r="A19" s="216"/>
      <c r="C19" s="261"/>
      <c r="D19" s="262"/>
      <c r="E19" s="268"/>
      <c r="F19" s="264"/>
      <c r="G19" s="264"/>
      <c r="H19" s="265"/>
      <c r="I19" s="264"/>
      <c r="J19" s="266"/>
    </row>
    <row r="20" spans="1:31" x14ac:dyDescent="0.2">
      <c r="A20" s="216"/>
      <c r="C20" s="261"/>
      <c r="D20" s="267"/>
      <c r="E20" s="268"/>
      <c r="F20" s="264"/>
      <c r="G20" s="264"/>
      <c r="H20" s="265"/>
      <c r="I20" s="264"/>
      <c r="J20" s="266"/>
    </row>
    <row r="21" spans="1:31" ht="13.5" thickBot="1" x14ac:dyDescent="0.25">
      <c r="A21" s="230"/>
      <c r="B21" s="231"/>
      <c r="C21" s="233"/>
      <c r="D21" s="269"/>
      <c r="E21" s="270"/>
      <c r="F21" s="236"/>
      <c r="G21" s="236"/>
      <c r="H21" s="237"/>
      <c r="I21" s="236"/>
      <c r="J21" s="238"/>
    </row>
    <row r="22" spans="1:31" x14ac:dyDescent="0.2">
      <c r="C22" s="65"/>
      <c r="H22" s="273"/>
    </row>
    <row r="23" spans="1:31" s="188" customFormat="1" x14ac:dyDescent="0.2">
      <c r="A23" s="195" t="s">
        <v>464</v>
      </c>
      <c r="B23" s="190"/>
      <c r="C23" s="195"/>
      <c r="D23" s="191"/>
      <c r="E23" s="191"/>
      <c r="F23" s="192"/>
      <c r="G23" s="196"/>
      <c r="H23" s="197"/>
      <c r="I23" s="192"/>
      <c r="K23" s="189"/>
      <c r="L23" s="189"/>
      <c r="M23" s="189"/>
      <c r="N23" s="189"/>
      <c r="O23" s="189"/>
      <c r="P23" s="189"/>
      <c r="Q23" s="189"/>
      <c r="R23" s="189"/>
      <c r="S23" s="189"/>
      <c r="T23" s="189"/>
      <c r="U23" s="189"/>
      <c r="V23" s="189"/>
      <c r="W23" s="189"/>
      <c r="X23" s="189"/>
      <c r="Y23" s="189"/>
      <c r="Z23" s="189"/>
      <c r="AA23" s="189"/>
      <c r="AB23" s="189"/>
      <c r="AC23" s="189"/>
      <c r="AD23" s="189"/>
      <c r="AE23" s="189"/>
    </row>
    <row r="24" spans="1:31" s="199" customFormat="1" ht="13.5" thickBot="1" x14ac:dyDescent="0.25">
      <c r="A24" s="198" t="s">
        <v>31</v>
      </c>
      <c r="B24" s="199" t="s">
        <v>32</v>
      </c>
      <c r="C24" s="241"/>
      <c r="D24" s="200"/>
      <c r="E24" s="200"/>
      <c r="F24" s="201"/>
      <c r="G24" s="202"/>
      <c r="H24" s="203"/>
      <c r="I24" s="202"/>
      <c r="J24" s="204"/>
      <c r="K24" s="205"/>
      <c r="L24" s="205"/>
      <c r="M24" s="205"/>
      <c r="N24" s="205"/>
      <c r="O24" s="205"/>
      <c r="P24" s="205"/>
      <c r="Q24" s="205"/>
      <c r="R24" s="205"/>
      <c r="S24" s="205"/>
      <c r="T24" s="205"/>
      <c r="U24" s="205"/>
      <c r="V24" s="205"/>
      <c r="W24" s="205"/>
      <c r="X24" s="205"/>
      <c r="Y24" s="205"/>
      <c r="Z24" s="205"/>
      <c r="AA24" s="205"/>
      <c r="AB24" s="205"/>
      <c r="AC24" s="205"/>
      <c r="AD24" s="205"/>
      <c r="AE24" s="205"/>
    </row>
    <row r="25" spans="1:31" x14ac:dyDescent="0.2">
      <c r="A25" s="206" t="s">
        <v>182</v>
      </c>
      <c r="B25" s="207" t="s">
        <v>32</v>
      </c>
      <c r="C25" s="274" t="s">
        <v>1310</v>
      </c>
      <c r="D25" s="244">
        <v>226889.8</v>
      </c>
      <c r="E25" s="245">
        <f>$D$25/D25*100</f>
        <v>100</v>
      </c>
      <c r="F25" s="246" t="s">
        <v>1318</v>
      </c>
      <c r="G25" s="246" t="s">
        <v>528</v>
      </c>
      <c r="H25" s="247">
        <v>0.57999999999999996</v>
      </c>
      <c r="I25" s="246" t="s">
        <v>520</v>
      </c>
      <c r="J25" s="248">
        <v>1</v>
      </c>
    </row>
    <row r="26" spans="1:31" x14ac:dyDescent="0.2">
      <c r="A26" s="216" t="s">
        <v>184</v>
      </c>
      <c r="B26" s="215" t="s">
        <v>32</v>
      </c>
      <c r="C26" s="275"/>
      <c r="D26" s="250"/>
      <c r="E26" s="251"/>
      <c r="F26" s="252"/>
      <c r="G26" s="252" t="s">
        <v>529</v>
      </c>
      <c r="H26" s="253">
        <v>0.57999999999999996</v>
      </c>
      <c r="I26" s="252" t="s">
        <v>520</v>
      </c>
      <c r="J26" s="254">
        <v>1</v>
      </c>
    </row>
    <row r="27" spans="1:31" x14ac:dyDescent="0.2">
      <c r="A27" s="216" t="s">
        <v>33</v>
      </c>
      <c r="B27" s="215" t="s">
        <v>32</v>
      </c>
      <c r="C27" s="275"/>
      <c r="D27" s="250"/>
      <c r="E27" s="251"/>
      <c r="F27" s="252"/>
      <c r="G27" s="252" t="s">
        <v>530</v>
      </c>
      <c r="H27" s="253">
        <v>0.57999999999999996</v>
      </c>
      <c r="I27" s="252" t="s">
        <v>520</v>
      </c>
      <c r="J27" s="254">
        <v>1</v>
      </c>
    </row>
    <row r="28" spans="1:31" x14ac:dyDescent="0.2">
      <c r="A28" s="216" t="s">
        <v>35</v>
      </c>
      <c r="B28" s="215" t="s">
        <v>32</v>
      </c>
      <c r="C28" s="275"/>
      <c r="D28" s="250"/>
      <c r="E28" s="251"/>
      <c r="F28" s="252"/>
      <c r="G28" s="252" t="s">
        <v>531</v>
      </c>
      <c r="H28" s="253">
        <v>0.57999999999999996</v>
      </c>
      <c r="I28" s="252" t="s">
        <v>520</v>
      </c>
      <c r="J28" s="254">
        <v>1</v>
      </c>
    </row>
    <row r="29" spans="1:31" x14ac:dyDescent="0.2">
      <c r="A29" s="216" t="s">
        <v>37</v>
      </c>
      <c r="B29" s="215" t="s">
        <v>32</v>
      </c>
      <c r="C29" s="275"/>
      <c r="D29" s="250"/>
      <c r="E29" s="251"/>
      <c r="F29" s="252"/>
      <c r="G29" s="252" t="s">
        <v>532</v>
      </c>
      <c r="H29" s="253">
        <v>0.57999999999999996</v>
      </c>
      <c r="I29" s="252" t="s">
        <v>520</v>
      </c>
      <c r="J29" s="254">
        <v>1</v>
      </c>
    </row>
    <row r="30" spans="1:31" x14ac:dyDescent="0.2">
      <c r="A30" s="216" t="s">
        <v>186</v>
      </c>
      <c r="B30" s="215" t="s">
        <v>32</v>
      </c>
      <c r="C30" s="276"/>
      <c r="D30" s="256"/>
      <c r="E30" s="257"/>
      <c r="F30" s="258"/>
      <c r="G30" s="258" t="s">
        <v>533</v>
      </c>
      <c r="H30" s="259">
        <v>0.69</v>
      </c>
      <c r="I30" s="258" t="s">
        <v>520</v>
      </c>
      <c r="J30" s="260">
        <v>1</v>
      </c>
    </row>
    <row r="31" spans="1:31" ht="85.5" customHeight="1" x14ac:dyDescent="0.2">
      <c r="A31" s="216"/>
      <c r="B31" s="215" t="s">
        <v>32</v>
      </c>
      <c r="C31" s="277" t="s">
        <v>1270</v>
      </c>
      <c r="D31" s="278"/>
      <c r="E31" s="263"/>
      <c r="F31" s="264" t="s">
        <v>1320</v>
      </c>
      <c r="G31" s="264"/>
      <c r="H31" s="265"/>
      <c r="I31" s="264"/>
      <c r="J31" s="266"/>
    </row>
    <row r="32" spans="1:31" x14ac:dyDescent="0.2">
      <c r="A32" s="216"/>
      <c r="B32" s="215" t="s">
        <v>32</v>
      </c>
      <c r="C32" s="277"/>
      <c r="D32" s="278"/>
      <c r="E32" s="263"/>
      <c r="F32" s="264"/>
      <c r="G32" s="264"/>
      <c r="H32" s="265"/>
      <c r="I32" s="264"/>
      <c r="J32" s="266"/>
    </row>
    <row r="33" spans="1:10" x14ac:dyDescent="0.2">
      <c r="A33" s="216"/>
      <c r="B33" s="215" t="s">
        <v>32</v>
      </c>
      <c r="C33" s="277"/>
      <c r="D33" s="278"/>
      <c r="E33" s="263"/>
      <c r="F33" s="264"/>
      <c r="G33" s="264"/>
      <c r="H33" s="265"/>
      <c r="I33" s="264"/>
      <c r="J33" s="266"/>
    </row>
    <row r="34" spans="1:10" x14ac:dyDescent="0.2">
      <c r="A34" s="216"/>
      <c r="B34" s="215" t="s">
        <v>32</v>
      </c>
      <c r="C34" s="277"/>
      <c r="D34" s="278"/>
      <c r="E34" s="263"/>
      <c r="F34" s="264"/>
      <c r="G34" s="264"/>
      <c r="H34" s="265"/>
      <c r="I34" s="264"/>
      <c r="J34" s="266"/>
    </row>
    <row r="35" spans="1:10" x14ac:dyDescent="0.2">
      <c r="A35" s="216"/>
      <c r="B35" s="215" t="s">
        <v>32</v>
      </c>
      <c r="C35" s="277"/>
      <c r="D35" s="278"/>
      <c r="E35" s="263"/>
      <c r="F35" s="264"/>
      <c r="G35" s="264"/>
      <c r="H35" s="265"/>
      <c r="I35" s="264"/>
      <c r="J35" s="266"/>
    </row>
    <row r="36" spans="1:10" x14ac:dyDescent="0.2">
      <c r="A36" s="216"/>
      <c r="B36" s="215" t="s">
        <v>32</v>
      </c>
      <c r="C36" s="279"/>
      <c r="D36" s="280"/>
      <c r="E36" s="220"/>
      <c r="F36" s="221"/>
      <c r="G36" s="221"/>
      <c r="H36" s="222"/>
      <c r="I36" s="221"/>
      <c r="J36" s="223"/>
    </row>
    <row r="37" spans="1:10" ht="82.5" customHeight="1" x14ac:dyDescent="0.2">
      <c r="A37" s="216"/>
      <c r="B37" s="215" t="s">
        <v>32</v>
      </c>
      <c r="C37" s="277" t="s">
        <v>1270</v>
      </c>
      <c r="D37" s="278"/>
      <c r="E37" s="263"/>
      <c r="F37" s="264" t="s">
        <v>1315</v>
      </c>
      <c r="G37" s="264"/>
      <c r="H37" s="265"/>
      <c r="I37" s="264"/>
      <c r="J37" s="266"/>
    </row>
    <row r="38" spans="1:10" x14ac:dyDescent="0.2">
      <c r="A38" s="216"/>
      <c r="B38" s="215" t="s">
        <v>32</v>
      </c>
      <c r="C38" s="277"/>
      <c r="D38" s="267"/>
      <c r="E38" s="268"/>
      <c r="F38" s="264"/>
      <c r="G38" s="264"/>
      <c r="H38" s="265"/>
      <c r="I38" s="264"/>
      <c r="J38" s="266"/>
    </row>
    <row r="39" spans="1:10" x14ac:dyDescent="0.2">
      <c r="A39" s="216"/>
      <c r="B39" s="215" t="s">
        <v>32</v>
      </c>
      <c r="C39" s="277"/>
      <c r="D39" s="267" t="s">
        <v>151</v>
      </c>
      <c r="E39" s="268"/>
      <c r="F39" s="264"/>
      <c r="G39" s="264"/>
      <c r="H39" s="265"/>
      <c r="I39" s="264"/>
      <c r="J39" s="266"/>
    </row>
    <row r="40" spans="1:10" x14ac:dyDescent="0.2">
      <c r="A40" s="216"/>
      <c r="B40" s="215" t="s">
        <v>32</v>
      </c>
      <c r="C40" s="277"/>
      <c r="D40" s="267"/>
      <c r="E40" s="268"/>
      <c r="F40" s="264"/>
      <c r="G40" s="264"/>
      <c r="H40" s="265"/>
      <c r="I40" s="264"/>
      <c r="J40" s="266"/>
    </row>
    <row r="41" spans="1:10" x14ac:dyDescent="0.2">
      <c r="A41" s="216"/>
      <c r="B41" s="215" t="s">
        <v>32</v>
      </c>
      <c r="C41" s="277"/>
      <c r="D41" s="267"/>
      <c r="E41" s="268"/>
      <c r="F41" s="264"/>
      <c r="G41" s="264"/>
      <c r="H41" s="265"/>
      <c r="I41" s="264"/>
      <c r="J41" s="266"/>
    </row>
    <row r="42" spans="1:10" x14ac:dyDescent="0.2">
      <c r="A42" s="216"/>
      <c r="B42" s="215" t="s">
        <v>32</v>
      </c>
      <c r="C42" s="279" t="s">
        <v>151</v>
      </c>
      <c r="D42" s="281"/>
      <c r="E42" s="282"/>
      <c r="F42" s="221"/>
      <c r="G42" s="221"/>
      <c r="H42" s="222"/>
      <c r="I42" s="221"/>
      <c r="J42" s="223"/>
    </row>
    <row r="43" spans="1:10" ht="76.5" x14ac:dyDescent="0.2">
      <c r="A43" s="216"/>
      <c r="B43" s="215" t="s">
        <v>32</v>
      </c>
      <c r="C43" s="277" t="s">
        <v>1271</v>
      </c>
      <c r="D43" s="278"/>
      <c r="E43" s="263"/>
      <c r="F43" s="264" t="s">
        <v>1321</v>
      </c>
      <c r="G43" s="264"/>
      <c r="H43" s="265"/>
      <c r="I43" s="264"/>
      <c r="J43" s="266"/>
    </row>
    <row r="44" spans="1:10" x14ac:dyDescent="0.2">
      <c r="A44" s="216"/>
      <c r="B44" s="215" t="s">
        <v>32</v>
      </c>
      <c r="C44" s="277"/>
      <c r="D44" s="278"/>
      <c r="E44" s="263"/>
      <c r="F44" s="264"/>
      <c r="G44" s="264"/>
      <c r="H44" s="265"/>
      <c r="I44" s="264"/>
      <c r="J44" s="266"/>
    </row>
    <row r="45" spans="1:10" x14ac:dyDescent="0.2">
      <c r="A45" s="216"/>
      <c r="B45" s="215" t="s">
        <v>32</v>
      </c>
      <c r="C45" s="277"/>
      <c r="D45" s="278"/>
      <c r="E45" s="263"/>
      <c r="F45" s="264"/>
      <c r="G45" s="264"/>
      <c r="H45" s="265"/>
      <c r="I45" s="264"/>
      <c r="J45" s="266"/>
    </row>
    <row r="46" spans="1:10" x14ac:dyDescent="0.2">
      <c r="A46" s="216"/>
      <c r="B46" s="215" t="s">
        <v>32</v>
      </c>
      <c r="C46" s="277"/>
      <c r="D46" s="278"/>
      <c r="E46" s="263"/>
      <c r="F46" s="264"/>
      <c r="G46" s="264"/>
      <c r="H46" s="265"/>
      <c r="I46" s="264"/>
      <c r="J46" s="266"/>
    </row>
    <row r="47" spans="1:10" x14ac:dyDescent="0.2">
      <c r="A47" s="216"/>
      <c r="B47" s="215" t="s">
        <v>32</v>
      </c>
      <c r="C47" s="277"/>
      <c r="D47" s="278"/>
      <c r="E47" s="263"/>
      <c r="F47" s="264"/>
      <c r="G47" s="264"/>
      <c r="H47" s="265"/>
      <c r="I47" s="264"/>
      <c r="J47" s="266"/>
    </row>
    <row r="48" spans="1:10" ht="13.5" thickBot="1" x14ac:dyDescent="0.25">
      <c r="A48" s="230"/>
      <c r="B48" s="231" t="s">
        <v>32</v>
      </c>
      <c r="C48" s="283"/>
      <c r="D48" s="284"/>
      <c r="E48" s="235"/>
      <c r="F48" s="236"/>
      <c r="G48" s="236"/>
      <c r="H48" s="237"/>
      <c r="I48" s="236"/>
      <c r="J48" s="238"/>
    </row>
    <row r="49" spans="1:31" x14ac:dyDescent="0.2">
      <c r="C49" s="63"/>
      <c r="D49" s="285"/>
      <c r="E49" s="286"/>
      <c r="F49" s="287"/>
      <c r="G49" s="287"/>
      <c r="H49" s="288"/>
      <c r="I49" s="287"/>
      <c r="J49" s="289"/>
    </row>
    <row r="50" spans="1:31" s="199" customFormat="1" ht="13.5" thickBot="1" x14ac:dyDescent="0.25">
      <c r="A50" s="198" t="s">
        <v>39</v>
      </c>
      <c r="B50" s="199" t="s">
        <v>40</v>
      </c>
      <c r="C50" s="14"/>
      <c r="D50" s="290"/>
      <c r="E50" s="290"/>
      <c r="F50" s="291"/>
      <c r="G50" s="202"/>
      <c r="H50" s="203"/>
      <c r="I50" s="202"/>
      <c r="J50" s="204"/>
      <c r="K50" s="205"/>
      <c r="L50" s="205"/>
      <c r="M50" s="205"/>
      <c r="N50" s="205"/>
      <c r="O50" s="205"/>
      <c r="P50" s="205"/>
      <c r="Q50" s="205"/>
      <c r="R50" s="205"/>
      <c r="S50" s="205"/>
      <c r="T50" s="205"/>
      <c r="U50" s="205"/>
      <c r="V50" s="205"/>
      <c r="W50" s="205"/>
      <c r="X50" s="205"/>
      <c r="Y50" s="205"/>
      <c r="Z50" s="205"/>
      <c r="AA50" s="205"/>
      <c r="AB50" s="205"/>
      <c r="AC50" s="205"/>
      <c r="AD50" s="205"/>
      <c r="AE50" s="205"/>
    </row>
    <row r="51" spans="1:31" x14ac:dyDescent="0.2">
      <c r="A51" s="206" t="s">
        <v>41</v>
      </c>
      <c r="B51" s="207" t="s">
        <v>40</v>
      </c>
      <c r="C51" s="292" t="s">
        <v>1310</v>
      </c>
      <c r="D51" s="210">
        <v>0.96</v>
      </c>
      <c r="E51" s="211">
        <f>$D$51/D51*100</f>
        <v>100</v>
      </c>
      <c r="F51" s="212" t="s">
        <v>1316</v>
      </c>
      <c r="G51" s="293" t="s">
        <v>620</v>
      </c>
      <c r="H51" s="213">
        <v>0.96</v>
      </c>
      <c r="I51" s="212" t="s">
        <v>520</v>
      </c>
      <c r="J51" s="214">
        <v>1</v>
      </c>
    </row>
    <row r="52" spans="1:31" ht="112.5" customHeight="1" x14ac:dyDescent="0.2">
      <c r="A52" s="216"/>
      <c r="C52" s="279" t="s">
        <v>1304</v>
      </c>
      <c r="D52" s="219"/>
      <c r="E52" s="220"/>
      <c r="F52" s="221" t="s">
        <v>1320</v>
      </c>
      <c r="G52" s="221"/>
      <c r="H52" s="222"/>
      <c r="I52" s="221"/>
      <c r="J52" s="223"/>
    </row>
    <row r="53" spans="1:31" ht="114" customHeight="1" x14ac:dyDescent="0.2">
      <c r="A53" s="216"/>
      <c r="C53" s="294" t="s">
        <v>1304</v>
      </c>
      <c r="D53" s="225"/>
      <c r="E53" s="226"/>
      <c r="F53" s="227" t="s">
        <v>1315</v>
      </c>
      <c r="G53" s="227"/>
      <c r="H53" s="228"/>
      <c r="I53" s="227"/>
      <c r="J53" s="229"/>
    </row>
    <row r="54" spans="1:31" ht="72.75" customHeight="1" x14ac:dyDescent="0.2">
      <c r="A54" s="216"/>
      <c r="C54" s="279" t="s">
        <v>1303</v>
      </c>
      <c r="D54" s="219"/>
      <c r="E54" s="220"/>
      <c r="F54" s="221" t="s">
        <v>1322</v>
      </c>
      <c r="G54" s="221"/>
      <c r="H54" s="222"/>
      <c r="I54" s="221"/>
      <c r="J54" s="223"/>
    </row>
    <row r="55" spans="1:31" ht="76.5" customHeight="1" thickBot="1" x14ac:dyDescent="0.25">
      <c r="A55" s="230"/>
      <c r="B55" s="231" t="s">
        <v>40</v>
      </c>
      <c r="C55" s="283" t="s">
        <v>1272</v>
      </c>
      <c r="D55" s="234"/>
      <c r="E55" s="235"/>
      <c r="F55" s="236" t="s">
        <v>1321</v>
      </c>
      <c r="G55" s="236"/>
      <c r="H55" s="237"/>
      <c r="I55" s="236"/>
      <c r="J55" s="238"/>
    </row>
    <row r="56" spans="1:31" ht="13.5" thickBot="1" x14ac:dyDescent="0.25">
      <c r="C56" s="63"/>
      <c r="D56" s="295"/>
      <c r="G56" s="296"/>
      <c r="H56" s="273"/>
    </row>
    <row r="57" spans="1:31" ht="111" customHeight="1" x14ac:dyDescent="0.2">
      <c r="A57" s="206" t="s">
        <v>42</v>
      </c>
      <c r="B57" s="207" t="s">
        <v>40</v>
      </c>
      <c r="C57" s="297" t="s">
        <v>1304</v>
      </c>
      <c r="D57" s="298"/>
      <c r="E57" s="299"/>
      <c r="F57" s="300" t="s">
        <v>1320</v>
      </c>
      <c r="G57" s="300"/>
      <c r="H57" s="301"/>
      <c r="I57" s="300"/>
      <c r="J57" s="302"/>
    </row>
    <row r="58" spans="1:31" ht="111.75" customHeight="1" x14ac:dyDescent="0.2">
      <c r="A58" s="216"/>
      <c r="C58" s="294" t="s">
        <v>1304</v>
      </c>
      <c r="D58" s="225"/>
      <c r="E58" s="226"/>
      <c r="F58" s="227" t="s">
        <v>1315</v>
      </c>
      <c r="G58" s="227"/>
      <c r="H58" s="228"/>
      <c r="I58" s="227"/>
      <c r="J58" s="229"/>
    </row>
    <row r="59" spans="1:31" ht="78.75" customHeight="1" x14ac:dyDescent="0.2">
      <c r="A59" s="303"/>
      <c r="C59" s="294" t="s">
        <v>1303</v>
      </c>
      <c r="D59" s="225"/>
      <c r="E59" s="226"/>
      <c r="F59" s="227" t="s">
        <v>1322</v>
      </c>
      <c r="G59" s="227"/>
      <c r="H59" s="228"/>
      <c r="I59" s="227"/>
      <c r="J59" s="229"/>
    </row>
    <row r="60" spans="1:31" ht="83.25" customHeight="1" thickBot="1" x14ac:dyDescent="0.25">
      <c r="A60" s="230"/>
      <c r="B60" s="231"/>
      <c r="C60" s="283" t="s">
        <v>1272</v>
      </c>
      <c r="D60" s="234"/>
      <c r="E60" s="235"/>
      <c r="F60" s="236" t="s">
        <v>1321</v>
      </c>
      <c r="G60" s="236"/>
      <c r="H60" s="237"/>
      <c r="I60" s="236"/>
      <c r="J60" s="238"/>
    </row>
    <row r="61" spans="1:31" x14ac:dyDescent="0.2">
      <c r="C61" s="56"/>
      <c r="H61" s="273"/>
    </row>
    <row r="62" spans="1:31" s="199" customFormat="1" ht="13.5" thickBot="1" x14ac:dyDescent="0.25">
      <c r="A62" s="198" t="s">
        <v>386</v>
      </c>
      <c r="B62" s="199" t="s">
        <v>46</v>
      </c>
      <c r="C62" s="241"/>
      <c r="D62" s="290"/>
      <c r="E62" s="290"/>
      <c r="F62" s="291"/>
      <c r="G62" s="202"/>
      <c r="H62" s="203"/>
      <c r="I62" s="202"/>
      <c r="J62" s="204"/>
      <c r="K62" s="205"/>
      <c r="L62" s="205"/>
      <c r="M62" s="205"/>
      <c r="N62" s="205"/>
      <c r="O62" s="205"/>
      <c r="P62" s="205"/>
      <c r="Q62" s="205"/>
      <c r="R62" s="205"/>
      <c r="S62" s="205"/>
      <c r="T62" s="205"/>
      <c r="U62" s="205"/>
      <c r="V62" s="205"/>
      <c r="W62" s="205"/>
      <c r="X62" s="205"/>
      <c r="Y62" s="205"/>
      <c r="Z62" s="205"/>
      <c r="AA62" s="205"/>
      <c r="AB62" s="205"/>
      <c r="AC62" s="205"/>
      <c r="AD62" s="205"/>
      <c r="AE62" s="205"/>
    </row>
    <row r="63" spans="1:31" s="312" customFormat="1" x14ac:dyDescent="0.2">
      <c r="A63" s="304" t="s">
        <v>406</v>
      </c>
      <c r="B63" s="305"/>
      <c r="C63" s="306"/>
      <c r="D63" s="307"/>
      <c r="E63" s="307"/>
      <c r="F63" s="308"/>
      <c r="G63" s="309"/>
      <c r="H63" s="310"/>
      <c r="I63" s="309"/>
      <c r="J63" s="311"/>
      <c r="K63" s="205"/>
      <c r="L63" s="205"/>
      <c r="M63" s="205"/>
      <c r="N63" s="205"/>
      <c r="O63" s="205"/>
      <c r="P63" s="205"/>
      <c r="Q63" s="205"/>
      <c r="R63" s="205"/>
      <c r="S63" s="205"/>
      <c r="T63" s="205"/>
      <c r="U63" s="205"/>
      <c r="V63" s="205"/>
      <c r="W63" s="205"/>
      <c r="X63" s="205"/>
      <c r="Y63" s="205"/>
      <c r="Z63" s="205"/>
      <c r="AA63" s="205"/>
      <c r="AB63" s="205"/>
      <c r="AC63" s="205"/>
      <c r="AD63" s="205"/>
      <c r="AE63" s="205"/>
    </row>
    <row r="64" spans="1:31" s="314" customFormat="1" x14ac:dyDescent="0.2">
      <c r="A64" s="313" t="s">
        <v>201</v>
      </c>
      <c r="B64" s="314" t="s">
        <v>46</v>
      </c>
      <c r="C64" s="275" t="s">
        <v>1310</v>
      </c>
      <c r="D64" s="250">
        <v>98259</v>
      </c>
      <c r="E64" s="315">
        <f>$D$64/D64*100</f>
        <v>100</v>
      </c>
      <c r="F64" s="252" t="s">
        <v>1316</v>
      </c>
      <c r="G64" s="252" t="s">
        <v>622</v>
      </c>
      <c r="H64" s="253" t="s">
        <v>1333</v>
      </c>
      <c r="I64" s="252" t="s">
        <v>520</v>
      </c>
      <c r="J64" s="254">
        <v>1</v>
      </c>
      <c r="K64" s="215"/>
      <c r="L64" s="215"/>
      <c r="M64" s="215"/>
      <c r="N64" s="215"/>
      <c r="O64" s="215"/>
      <c r="P64" s="215"/>
      <c r="Q64" s="215"/>
      <c r="R64" s="215"/>
      <c r="S64" s="215"/>
      <c r="T64" s="215"/>
      <c r="U64" s="215"/>
      <c r="V64" s="215"/>
      <c r="W64" s="215"/>
      <c r="X64" s="215"/>
      <c r="Y64" s="215"/>
      <c r="Z64" s="215"/>
      <c r="AA64" s="215"/>
      <c r="AB64" s="215"/>
      <c r="AC64" s="215"/>
      <c r="AD64" s="215"/>
      <c r="AE64" s="215"/>
    </row>
    <row r="65" spans="1:31" s="314" customFormat="1" x14ac:dyDescent="0.2">
      <c r="A65" s="313" t="s">
        <v>47</v>
      </c>
      <c r="B65" s="314" t="s">
        <v>46</v>
      </c>
      <c r="C65" s="275"/>
      <c r="D65" s="250"/>
      <c r="E65" s="316"/>
      <c r="F65" s="252"/>
      <c r="G65" s="252" t="s">
        <v>622</v>
      </c>
      <c r="H65" s="253" t="s">
        <v>1333</v>
      </c>
      <c r="I65" s="252" t="s">
        <v>520</v>
      </c>
      <c r="J65" s="254">
        <v>1</v>
      </c>
      <c r="K65" s="215"/>
      <c r="L65" s="215"/>
      <c r="M65" s="215"/>
      <c r="N65" s="215"/>
      <c r="O65" s="215"/>
      <c r="P65" s="215"/>
      <c r="Q65" s="215"/>
      <c r="R65" s="215"/>
      <c r="S65" s="215"/>
      <c r="T65" s="215"/>
      <c r="U65" s="215"/>
      <c r="V65" s="215"/>
      <c r="W65" s="215"/>
      <c r="X65" s="215"/>
      <c r="Y65" s="215"/>
      <c r="Z65" s="215"/>
      <c r="AA65" s="215"/>
      <c r="AB65" s="215"/>
      <c r="AC65" s="215"/>
      <c r="AD65" s="215"/>
      <c r="AE65" s="215"/>
    </row>
    <row r="66" spans="1:31" s="314" customFormat="1" x14ac:dyDescent="0.2">
      <c r="A66" s="313" t="s">
        <v>48</v>
      </c>
      <c r="B66" s="314" t="s">
        <v>46</v>
      </c>
      <c r="C66" s="275"/>
      <c r="D66" s="250"/>
      <c r="E66" s="316"/>
      <c r="F66" s="252"/>
      <c r="G66" s="252" t="s">
        <v>624</v>
      </c>
      <c r="H66" s="253" t="s">
        <v>1333</v>
      </c>
      <c r="I66" s="252" t="s">
        <v>520</v>
      </c>
      <c r="J66" s="254">
        <v>1</v>
      </c>
      <c r="K66" s="215"/>
      <c r="L66" s="215"/>
      <c r="M66" s="215"/>
      <c r="N66" s="215"/>
      <c r="O66" s="215"/>
      <c r="P66" s="215"/>
      <c r="Q66" s="215"/>
      <c r="R66" s="215"/>
      <c r="S66" s="215"/>
      <c r="T66" s="215"/>
      <c r="U66" s="215"/>
      <c r="V66" s="215"/>
      <c r="W66" s="215"/>
      <c r="X66" s="215"/>
      <c r="Y66" s="215"/>
      <c r="Z66" s="215"/>
      <c r="AA66" s="215"/>
      <c r="AB66" s="215"/>
      <c r="AC66" s="215"/>
      <c r="AD66" s="215"/>
      <c r="AE66" s="215"/>
    </row>
    <row r="67" spans="1:31" s="314" customFormat="1" x14ac:dyDescent="0.2">
      <c r="A67" s="313" t="s">
        <v>50</v>
      </c>
      <c r="B67" s="314" t="s">
        <v>46</v>
      </c>
      <c r="C67" s="276"/>
      <c r="D67" s="256"/>
      <c r="E67" s="317"/>
      <c r="F67" s="258"/>
      <c r="G67" s="258" t="s">
        <v>622</v>
      </c>
      <c r="H67" s="259" t="s">
        <v>1333</v>
      </c>
      <c r="I67" s="258" t="s">
        <v>520</v>
      </c>
      <c r="J67" s="260">
        <v>1</v>
      </c>
      <c r="K67" s="215"/>
      <c r="L67" s="215"/>
      <c r="M67" s="215"/>
      <c r="N67" s="215"/>
      <c r="O67" s="215"/>
      <c r="P67" s="215"/>
      <c r="Q67" s="215"/>
      <c r="R67" s="215"/>
      <c r="S67" s="215"/>
      <c r="T67" s="215"/>
      <c r="U67" s="215"/>
      <c r="V67" s="215"/>
      <c r="W67" s="215"/>
      <c r="X67" s="215"/>
      <c r="Y67" s="215"/>
      <c r="Z67" s="215"/>
      <c r="AA67" s="215"/>
      <c r="AB67" s="215"/>
      <c r="AC67" s="215"/>
      <c r="AD67" s="215"/>
      <c r="AE67" s="215"/>
    </row>
    <row r="68" spans="1:31" s="312" customFormat="1" ht="51" customHeight="1" x14ac:dyDescent="0.2">
      <c r="A68" s="318"/>
      <c r="C68" s="277" t="s">
        <v>1305</v>
      </c>
      <c r="D68" s="319"/>
      <c r="E68" s="320"/>
      <c r="F68" s="264" t="s">
        <v>1318</v>
      </c>
      <c r="G68" s="264"/>
      <c r="H68" s="265"/>
      <c r="I68" s="264"/>
      <c r="J68" s="266"/>
      <c r="K68" s="205"/>
      <c r="L68" s="205"/>
      <c r="M68" s="205"/>
      <c r="N68" s="205"/>
      <c r="O68" s="205"/>
      <c r="P68" s="205"/>
      <c r="Q68" s="205"/>
      <c r="R68" s="205"/>
      <c r="S68" s="205"/>
      <c r="T68" s="205"/>
      <c r="U68" s="205"/>
      <c r="V68" s="205"/>
      <c r="W68" s="205"/>
      <c r="X68" s="205"/>
      <c r="Y68" s="205"/>
      <c r="Z68" s="205"/>
      <c r="AA68" s="205"/>
      <c r="AB68" s="205"/>
      <c r="AC68" s="205"/>
      <c r="AD68" s="205"/>
      <c r="AE68" s="205"/>
    </row>
    <row r="69" spans="1:31" s="314" customFormat="1" x14ac:dyDescent="0.2">
      <c r="A69" s="321"/>
      <c r="C69" s="322"/>
      <c r="D69" s="323"/>
      <c r="E69" s="320"/>
      <c r="F69" s="264"/>
      <c r="G69" s="264"/>
      <c r="H69" s="265"/>
      <c r="I69" s="264"/>
      <c r="J69" s="266"/>
      <c r="K69" s="215"/>
      <c r="L69" s="215"/>
      <c r="M69" s="215"/>
      <c r="N69" s="215"/>
      <c r="O69" s="215"/>
      <c r="P69" s="215"/>
      <c r="Q69" s="215"/>
      <c r="R69" s="215"/>
      <c r="S69" s="215"/>
      <c r="T69" s="215"/>
      <c r="U69" s="215"/>
      <c r="V69" s="215"/>
      <c r="W69" s="215"/>
      <c r="X69" s="215"/>
      <c r="Y69" s="215"/>
      <c r="Z69" s="215"/>
      <c r="AA69" s="215"/>
      <c r="AB69" s="215"/>
      <c r="AC69" s="215"/>
      <c r="AD69" s="215"/>
      <c r="AE69" s="215"/>
    </row>
    <row r="70" spans="1:31" s="314" customFormat="1" x14ac:dyDescent="0.2">
      <c r="A70" s="321"/>
      <c r="C70" s="322"/>
      <c r="D70" s="323"/>
      <c r="E70" s="320"/>
      <c r="F70" s="264"/>
      <c r="G70" s="264"/>
      <c r="H70" s="265"/>
      <c r="I70" s="264"/>
      <c r="J70" s="266"/>
      <c r="K70" s="215"/>
      <c r="L70" s="215"/>
      <c r="M70" s="215"/>
      <c r="N70" s="215"/>
      <c r="O70" s="215"/>
      <c r="P70" s="215"/>
      <c r="Q70" s="215"/>
      <c r="R70" s="215"/>
      <c r="S70" s="215"/>
      <c r="T70" s="215"/>
      <c r="U70" s="215"/>
      <c r="V70" s="215"/>
      <c r="W70" s="215"/>
      <c r="X70" s="215"/>
      <c r="Y70" s="215"/>
      <c r="Z70" s="215"/>
      <c r="AA70" s="215"/>
      <c r="AB70" s="215"/>
      <c r="AC70" s="215"/>
      <c r="AD70" s="215"/>
      <c r="AE70" s="215"/>
    </row>
    <row r="71" spans="1:31" s="314" customFormat="1" x14ac:dyDescent="0.2">
      <c r="A71" s="321"/>
      <c r="C71" s="324"/>
      <c r="D71" s="325"/>
      <c r="E71" s="326"/>
      <c r="F71" s="221"/>
      <c r="G71" s="221"/>
      <c r="H71" s="222"/>
      <c r="I71" s="221"/>
      <c r="J71" s="223"/>
      <c r="K71" s="215"/>
      <c r="L71" s="215"/>
      <c r="M71" s="215"/>
      <c r="N71" s="215"/>
      <c r="O71" s="215"/>
      <c r="P71" s="215"/>
      <c r="Q71" s="215"/>
      <c r="R71" s="215"/>
      <c r="S71" s="215"/>
      <c r="T71" s="215"/>
      <c r="U71" s="215"/>
      <c r="V71" s="215"/>
      <c r="W71" s="215"/>
      <c r="X71" s="215"/>
      <c r="Y71" s="215"/>
      <c r="Z71" s="215"/>
      <c r="AA71" s="215"/>
      <c r="AB71" s="215"/>
      <c r="AC71" s="215"/>
      <c r="AD71" s="215"/>
      <c r="AE71" s="215"/>
    </row>
    <row r="72" spans="1:31" s="312" customFormat="1" ht="47.25" customHeight="1" x14ac:dyDescent="0.2">
      <c r="A72" s="313"/>
      <c r="B72" s="314"/>
      <c r="C72" s="277" t="s">
        <v>1306</v>
      </c>
      <c r="D72" s="319"/>
      <c r="E72" s="327"/>
      <c r="F72" s="264" t="s">
        <v>1322</v>
      </c>
      <c r="G72" s="264"/>
      <c r="H72" s="265"/>
      <c r="I72" s="264"/>
      <c r="J72" s="266"/>
      <c r="K72" s="205"/>
      <c r="L72" s="205"/>
      <c r="M72" s="205"/>
      <c r="N72" s="205"/>
      <c r="O72" s="205"/>
      <c r="P72" s="205"/>
      <c r="Q72" s="205"/>
      <c r="R72" s="205"/>
      <c r="S72" s="205"/>
      <c r="T72" s="205"/>
      <c r="U72" s="205"/>
      <c r="V72" s="205"/>
      <c r="W72" s="205"/>
      <c r="X72" s="205"/>
      <c r="Y72" s="205"/>
      <c r="Z72" s="205"/>
      <c r="AA72" s="205"/>
      <c r="AB72" s="205"/>
      <c r="AC72" s="205"/>
      <c r="AD72" s="205"/>
      <c r="AE72" s="205"/>
    </row>
    <row r="73" spans="1:31" s="314" customFormat="1" x14ac:dyDescent="0.2">
      <c r="A73" s="313"/>
      <c r="C73" s="277"/>
      <c r="D73" s="323"/>
      <c r="E73" s="320"/>
      <c r="F73" s="264"/>
      <c r="G73" s="264"/>
      <c r="H73" s="265"/>
      <c r="I73" s="264"/>
      <c r="J73" s="266"/>
      <c r="K73" s="215"/>
      <c r="L73" s="215"/>
      <c r="M73" s="215"/>
      <c r="N73" s="215"/>
      <c r="O73" s="215"/>
      <c r="P73" s="215"/>
      <c r="Q73" s="215"/>
      <c r="R73" s="215"/>
      <c r="S73" s="215"/>
      <c r="T73" s="215"/>
      <c r="U73" s="215"/>
      <c r="V73" s="215"/>
      <c r="W73" s="215"/>
      <c r="X73" s="215"/>
      <c r="Y73" s="215"/>
      <c r="Z73" s="215"/>
      <c r="AA73" s="215"/>
      <c r="AB73" s="215"/>
      <c r="AC73" s="215"/>
      <c r="AD73" s="215"/>
      <c r="AE73" s="215"/>
    </row>
    <row r="74" spans="1:31" s="314" customFormat="1" x14ac:dyDescent="0.2">
      <c r="A74" s="313"/>
      <c r="C74" s="277"/>
      <c r="D74" s="323"/>
      <c r="E74" s="320"/>
      <c r="F74" s="264"/>
      <c r="G74" s="264"/>
      <c r="H74" s="265"/>
      <c r="I74" s="264"/>
      <c r="J74" s="266"/>
      <c r="K74" s="215"/>
      <c r="L74" s="215"/>
      <c r="M74" s="215"/>
      <c r="N74" s="215"/>
      <c r="O74" s="215"/>
      <c r="P74" s="215"/>
      <c r="Q74" s="215"/>
      <c r="R74" s="215"/>
      <c r="S74" s="215"/>
      <c r="T74" s="215"/>
      <c r="U74" s="215"/>
      <c r="V74" s="215"/>
      <c r="W74" s="215"/>
      <c r="X74" s="215"/>
      <c r="Y74" s="215"/>
      <c r="Z74" s="215"/>
      <c r="AA74" s="215"/>
      <c r="AB74" s="215"/>
      <c r="AC74" s="215"/>
      <c r="AD74" s="215"/>
      <c r="AE74" s="215"/>
    </row>
    <row r="75" spans="1:31" s="314" customFormat="1" x14ac:dyDescent="0.2">
      <c r="A75" s="313"/>
      <c r="C75" s="279"/>
      <c r="D75" s="325"/>
      <c r="E75" s="326"/>
      <c r="F75" s="221"/>
      <c r="G75" s="221"/>
      <c r="H75" s="222"/>
      <c r="I75" s="221"/>
      <c r="J75" s="223"/>
      <c r="K75" s="215"/>
      <c r="L75" s="215"/>
      <c r="M75" s="215"/>
      <c r="N75" s="215"/>
      <c r="O75" s="215"/>
      <c r="P75" s="215"/>
      <c r="Q75" s="215"/>
      <c r="R75" s="215"/>
      <c r="S75" s="215"/>
      <c r="T75" s="215"/>
      <c r="U75" s="215"/>
      <c r="V75" s="215"/>
      <c r="W75" s="215"/>
      <c r="X75" s="215"/>
      <c r="Y75" s="215"/>
      <c r="Z75" s="215"/>
      <c r="AA75" s="215"/>
      <c r="AB75" s="215"/>
      <c r="AC75" s="215"/>
      <c r="AD75" s="215"/>
      <c r="AE75" s="215"/>
    </row>
    <row r="76" spans="1:31" s="312" customFormat="1" ht="82.5" customHeight="1" x14ac:dyDescent="0.2">
      <c r="A76" s="313"/>
      <c r="B76" s="314"/>
      <c r="C76" s="277" t="s">
        <v>1273</v>
      </c>
      <c r="D76" s="328"/>
      <c r="E76" s="327"/>
      <c r="F76" s="264" t="s">
        <v>1321</v>
      </c>
      <c r="G76" s="264"/>
      <c r="H76" s="265"/>
      <c r="I76" s="264"/>
      <c r="J76" s="266"/>
      <c r="K76" s="205"/>
      <c r="L76" s="205"/>
      <c r="M76" s="205"/>
      <c r="N76" s="205"/>
      <c r="O76" s="205"/>
      <c r="P76" s="205"/>
      <c r="Q76" s="205"/>
      <c r="R76" s="205"/>
      <c r="S76" s="205"/>
      <c r="T76" s="205"/>
      <c r="U76" s="205"/>
      <c r="V76" s="205"/>
      <c r="W76" s="205"/>
      <c r="X76" s="205"/>
      <c r="Y76" s="205"/>
      <c r="Z76" s="205"/>
      <c r="AA76" s="205"/>
      <c r="AB76" s="205"/>
      <c r="AC76" s="205"/>
      <c r="AD76" s="205"/>
      <c r="AE76" s="205"/>
    </row>
    <row r="77" spans="1:31" s="314" customFormat="1" x14ac:dyDescent="0.2">
      <c r="A77" s="313"/>
      <c r="C77" s="277"/>
      <c r="D77" s="329"/>
      <c r="E77" s="330"/>
      <c r="F77" s="264"/>
      <c r="G77" s="264"/>
      <c r="H77" s="265"/>
      <c r="I77" s="264"/>
      <c r="J77" s="266"/>
      <c r="K77" s="215"/>
      <c r="L77" s="215"/>
      <c r="M77" s="215"/>
      <c r="N77" s="215"/>
      <c r="O77" s="215"/>
      <c r="P77" s="215"/>
      <c r="Q77" s="215"/>
      <c r="R77" s="215"/>
      <c r="S77" s="215"/>
      <c r="T77" s="215"/>
      <c r="U77" s="215"/>
      <c r="V77" s="215"/>
      <c r="W77" s="215"/>
      <c r="X77" s="215"/>
      <c r="Y77" s="215"/>
      <c r="Z77" s="215"/>
      <c r="AA77" s="215"/>
      <c r="AB77" s="215"/>
      <c r="AC77" s="215"/>
      <c r="AD77" s="215"/>
      <c r="AE77" s="215"/>
    </row>
    <row r="78" spans="1:31" s="314" customFormat="1" x14ac:dyDescent="0.2">
      <c r="A78" s="313"/>
      <c r="C78" s="277"/>
      <c r="D78" s="329"/>
      <c r="E78" s="330"/>
      <c r="F78" s="264"/>
      <c r="G78" s="264"/>
      <c r="H78" s="265"/>
      <c r="I78" s="264"/>
      <c r="J78" s="266"/>
      <c r="K78" s="215"/>
      <c r="L78" s="215"/>
      <c r="M78" s="215"/>
      <c r="N78" s="215"/>
      <c r="O78" s="215"/>
      <c r="P78" s="215"/>
      <c r="Q78" s="215"/>
      <c r="R78" s="215"/>
      <c r="S78" s="215"/>
      <c r="T78" s="215"/>
      <c r="U78" s="215"/>
      <c r="V78" s="215"/>
      <c r="W78" s="215"/>
      <c r="X78" s="215"/>
      <c r="Y78" s="215"/>
      <c r="Z78" s="215"/>
      <c r="AA78" s="215"/>
      <c r="AB78" s="215"/>
      <c r="AC78" s="215"/>
      <c r="AD78" s="215"/>
      <c r="AE78" s="215"/>
    </row>
    <row r="79" spans="1:31" s="314" customFormat="1" ht="13.5" thickBot="1" x14ac:dyDescent="0.25">
      <c r="A79" s="331"/>
      <c r="B79" s="332"/>
      <c r="C79" s="283"/>
      <c r="D79" s="333"/>
      <c r="E79" s="334"/>
      <c r="F79" s="236"/>
      <c r="G79" s="236"/>
      <c r="H79" s="237"/>
      <c r="I79" s="236"/>
      <c r="J79" s="238"/>
      <c r="K79" s="215"/>
      <c r="L79" s="215"/>
      <c r="M79" s="215"/>
      <c r="N79" s="215"/>
      <c r="O79" s="215"/>
      <c r="P79" s="215"/>
      <c r="Q79" s="215"/>
      <c r="R79" s="215"/>
      <c r="S79" s="215"/>
      <c r="T79" s="215"/>
      <c r="U79" s="215"/>
      <c r="V79" s="215"/>
      <c r="W79" s="215"/>
      <c r="X79" s="215"/>
      <c r="Y79" s="215"/>
      <c r="Z79" s="215"/>
      <c r="AA79" s="215"/>
      <c r="AB79" s="215"/>
      <c r="AC79" s="215"/>
      <c r="AD79" s="215"/>
      <c r="AE79" s="215"/>
    </row>
    <row r="80" spans="1:31" ht="13.5" thickBot="1" x14ac:dyDescent="0.25">
      <c r="C80" s="63"/>
      <c r="H80" s="273"/>
    </row>
    <row r="81" spans="1:31" s="343" customFormat="1" ht="25.5" x14ac:dyDescent="0.2">
      <c r="A81" s="335" t="s">
        <v>407</v>
      </c>
      <c r="B81" s="336"/>
      <c r="C81" s="337"/>
      <c r="D81" s="338"/>
      <c r="E81" s="339"/>
      <c r="F81" s="340"/>
      <c r="G81" s="340"/>
      <c r="H81" s="341"/>
      <c r="I81" s="340"/>
      <c r="J81" s="342"/>
      <c r="K81" s="215"/>
      <c r="L81" s="215"/>
      <c r="M81" s="215"/>
      <c r="N81" s="215"/>
      <c r="O81" s="215"/>
      <c r="P81" s="215"/>
      <c r="Q81" s="215"/>
      <c r="R81" s="215"/>
      <c r="S81" s="215"/>
      <c r="T81" s="215"/>
      <c r="U81" s="215"/>
      <c r="V81" s="215"/>
      <c r="W81" s="215"/>
      <c r="X81" s="215"/>
      <c r="Y81" s="215"/>
      <c r="Z81" s="215"/>
      <c r="AA81" s="215"/>
      <c r="AB81" s="215"/>
      <c r="AC81" s="215"/>
      <c r="AD81" s="215"/>
      <c r="AE81" s="215"/>
    </row>
    <row r="82" spans="1:31" s="343" customFormat="1" ht="25.5" x14ac:dyDescent="0.2">
      <c r="A82" s="344" t="s">
        <v>470</v>
      </c>
      <c r="B82" s="343" t="s">
        <v>46</v>
      </c>
      <c r="C82" s="249" t="s">
        <v>1310</v>
      </c>
      <c r="D82" s="345">
        <v>69264</v>
      </c>
      <c r="E82" s="346">
        <f>$D$82/D82*100</f>
        <v>100</v>
      </c>
      <c r="F82" s="252" t="s">
        <v>1316</v>
      </c>
      <c r="G82" s="252" t="s">
        <v>625</v>
      </c>
      <c r="H82" s="253" t="s">
        <v>1333</v>
      </c>
      <c r="I82" s="252" t="s">
        <v>520</v>
      </c>
      <c r="J82" s="254">
        <v>1</v>
      </c>
      <c r="K82" s="215"/>
      <c r="L82" s="215"/>
      <c r="M82" s="215"/>
      <c r="N82" s="215"/>
      <c r="O82" s="215"/>
      <c r="P82" s="215"/>
      <c r="Q82" s="215"/>
      <c r="R82" s="215"/>
      <c r="S82" s="215"/>
      <c r="T82" s="215"/>
      <c r="U82" s="215"/>
      <c r="V82" s="215"/>
      <c r="W82" s="215"/>
      <c r="X82" s="215"/>
      <c r="Y82" s="215"/>
      <c r="Z82" s="215"/>
      <c r="AA82" s="215"/>
      <c r="AB82" s="215"/>
      <c r="AC82" s="215"/>
      <c r="AD82" s="215"/>
      <c r="AE82" s="215"/>
    </row>
    <row r="83" spans="1:31" s="343" customFormat="1" ht="25.5" x14ac:dyDescent="0.2">
      <c r="A83" s="344" t="s">
        <v>471</v>
      </c>
      <c r="B83" s="343" t="s">
        <v>46</v>
      </c>
      <c r="C83" s="249"/>
      <c r="D83" s="345"/>
      <c r="E83" s="251"/>
      <c r="F83" s="252"/>
      <c r="G83" s="252" t="s">
        <v>625</v>
      </c>
      <c r="H83" s="253" t="s">
        <v>1333</v>
      </c>
      <c r="I83" s="252" t="s">
        <v>520</v>
      </c>
      <c r="J83" s="254">
        <v>1</v>
      </c>
      <c r="K83" s="215"/>
      <c r="L83" s="215"/>
      <c r="M83" s="215"/>
      <c r="N83" s="215"/>
      <c r="O83" s="215"/>
      <c r="P83" s="215"/>
      <c r="Q83" s="215"/>
      <c r="R83" s="215"/>
      <c r="S83" s="215"/>
      <c r="T83" s="215"/>
      <c r="U83" s="215"/>
      <c r="V83" s="215"/>
      <c r="W83" s="215"/>
      <c r="X83" s="215"/>
      <c r="Y83" s="215"/>
      <c r="Z83" s="215"/>
      <c r="AA83" s="215"/>
      <c r="AB83" s="215"/>
      <c r="AC83" s="215"/>
      <c r="AD83" s="215"/>
      <c r="AE83" s="215"/>
    </row>
    <row r="84" spans="1:31" s="343" customFormat="1" ht="25.5" x14ac:dyDescent="0.2">
      <c r="A84" s="344" t="s">
        <v>472</v>
      </c>
      <c r="B84" s="343" t="s">
        <v>46</v>
      </c>
      <c r="C84" s="249"/>
      <c r="D84" s="345"/>
      <c r="E84" s="251"/>
      <c r="F84" s="252"/>
      <c r="G84" s="252" t="s">
        <v>625</v>
      </c>
      <c r="H84" s="253" t="s">
        <v>1333</v>
      </c>
      <c r="I84" s="252" t="s">
        <v>520</v>
      </c>
      <c r="J84" s="254">
        <v>1</v>
      </c>
      <c r="K84" s="215"/>
      <c r="L84" s="215"/>
      <c r="M84" s="215"/>
      <c r="N84" s="215"/>
      <c r="O84" s="215"/>
      <c r="P84" s="215"/>
      <c r="Q84" s="215"/>
      <c r="R84" s="215"/>
      <c r="S84" s="215"/>
      <c r="T84" s="215"/>
      <c r="U84" s="215"/>
      <c r="V84" s="215"/>
      <c r="W84" s="215"/>
      <c r="X84" s="215"/>
      <c r="Y84" s="215"/>
      <c r="Z84" s="215"/>
      <c r="AA84" s="215"/>
      <c r="AB84" s="215"/>
      <c r="AC84" s="215"/>
      <c r="AD84" s="215"/>
      <c r="AE84" s="215"/>
    </row>
    <row r="85" spans="1:31" s="343" customFormat="1" ht="25.5" x14ac:dyDescent="0.2">
      <c r="A85" s="344" t="s">
        <v>473</v>
      </c>
      <c r="B85" s="343" t="s">
        <v>46</v>
      </c>
      <c r="C85" s="255"/>
      <c r="D85" s="347"/>
      <c r="E85" s="257"/>
      <c r="F85" s="258"/>
      <c r="G85" s="258" t="s">
        <v>625</v>
      </c>
      <c r="H85" s="259" t="s">
        <v>1333</v>
      </c>
      <c r="I85" s="258" t="s">
        <v>520</v>
      </c>
      <c r="J85" s="260">
        <v>1</v>
      </c>
      <c r="K85" s="215"/>
      <c r="L85" s="215"/>
      <c r="M85" s="215"/>
      <c r="N85" s="215"/>
      <c r="O85" s="215"/>
      <c r="P85" s="215"/>
      <c r="Q85" s="215"/>
      <c r="R85" s="215"/>
      <c r="S85" s="215"/>
      <c r="T85" s="215"/>
      <c r="U85" s="215"/>
      <c r="V85" s="215"/>
      <c r="W85" s="215"/>
      <c r="X85" s="215"/>
      <c r="Y85" s="215"/>
      <c r="Z85" s="215"/>
      <c r="AA85" s="215"/>
      <c r="AB85" s="215"/>
      <c r="AC85" s="215"/>
      <c r="AD85" s="215"/>
      <c r="AE85" s="215"/>
    </row>
    <row r="86" spans="1:31" s="343" customFormat="1" ht="70.5" customHeight="1" x14ac:dyDescent="0.2">
      <c r="A86" s="344"/>
      <c r="C86" s="277" t="s">
        <v>1274</v>
      </c>
      <c r="D86" s="348"/>
      <c r="E86" s="263"/>
      <c r="F86" s="264" t="s">
        <v>1322</v>
      </c>
      <c r="G86" s="630"/>
      <c r="H86" s="265"/>
      <c r="I86" s="264"/>
      <c r="J86" s="266"/>
      <c r="K86" s="215"/>
      <c r="L86" s="215"/>
      <c r="M86" s="215"/>
      <c r="N86" s="215"/>
      <c r="O86" s="215"/>
      <c r="P86" s="215"/>
      <c r="Q86" s="215"/>
      <c r="R86" s="215"/>
      <c r="S86" s="215"/>
      <c r="T86" s="215"/>
      <c r="U86" s="215"/>
      <c r="V86" s="215"/>
      <c r="W86" s="215"/>
      <c r="X86" s="215"/>
      <c r="Y86" s="215"/>
      <c r="Z86" s="215"/>
      <c r="AA86" s="215"/>
      <c r="AB86" s="215"/>
      <c r="AC86" s="215"/>
      <c r="AD86" s="215"/>
      <c r="AE86" s="215"/>
    </row>
    <row r="87" spans="1:31" s="343" customFormat="1" x14ac:dyDescent="0.2">
      <c r="A87" s="344"/>
      <c r="C87" s="261"/>
      <c r="D87" s="267"/>
      <c r="E87" s="268"/>
      <c r="F87" s="264"/>
      <c r="G87" s="264"/>
      <c r="H87" s="265"/>
      <c r="I87" s="264"/>
      <c r="J87" s="266"/>
      <c r="K87" s="215"/>
      <c r="L87" s="215"/>
      <c r="M87" s="215"/>
      <c r="N87" s="215"/>
      <c r="O87" s="215"/>
      <c r="P87" s="215"/>
      <c r="Q87" s="215"/>
      <c r="R87" s="215"/>
      <c r="S87" s="215"/>
      <c r="T87" s="215"/>
      <c r="U87" s="215"/>
      <c r="V87" s="215"/>
      <c r="W87" s="215"/>
      <c r="X87" s="215"/>
      <c r="Y87" s="215"/>
      <c r="Z87" s="215"/>
      <c r="AA87" s="215"/>
      <c r="AB87" s="215"/>
      <c r="AC87" s="215"/>
      <c r="AD87" s="215"/>
      <c r="AE87" s="215"/>
    </row>
    <row r="88" spans="1:31" s="343" customFormat="1" x14ac:dyDescent="0.2">
      <c r="A88" s="344"/>
      <c r="C88" s="277"/>
      <c r="D88" s="267"/>
      <c r="E88" s="268"/>
      <c r="F88" s="264"/>
      <c r="G88" s="264"/>
      <c r="H88" s="265"/>
      <c r="I88" s="264"/>
      <c r="J88" s="266"/>
      <c r="K88" s="215"/>
      <c r="L88" s="215"/>
      <c r="M88" s="215"/>
      <c r="N88" s="215"/>
      <c r="O88" s="215"/>
      <c r="P88" s="215"/>
      <c r="Q88" s="215"/>
      <c r="R88" s="215"/>
      <c r="S88" s="215"/>
      <c r="T88" s="215"/>
      <c r="U88" s="215"/>
      <c r="V88" s="215"/>
      <c r="W88" s="215"/>
      <c r="X88" s="215"/>
      <c r="Y88" s="215"/>
      <c r="Z88" s="215"/>
      <c r="AA88" s="215"/>
      <c r="AB88" s="215"/>
      <c r="AC88" s="215"/>
      <c r="AD88" s="215"/>
      <c r="AE88" s="215"/>
    </row>
    <row r="89" spans="1:31" s="343" customFormat="1" x14ac:dyDescent="0.2">
      <c r="A89" s="344"/>
      <c r="C89" s="279"/>
      <c r="D89" s="281"/>
      <c r="E89" s="282"/>
      <c r="F89" s="221"/>
      <c r="G89" s="221"/>
      <c r="H89" s="222"/>
      <c r="I89" s="221"/>
      <c r="J89" s="223"/>
      <c r="K89" s="215"/>
      <c r="L89" s="215"/>
      <c r="M89" s="215"/>
      <c r="N89" s="215"/>
      <c r="O89" s="215"/>
      <c r="P89" s="215"/>
      <c r="Q89" s="215"/>
      <c r="R89" s="215"/>
      <c r="S89" s="215"/>
      <c r="T89" s="215"/>
      <c r="U89" s="215"/>
      <c r="V89" s="215"/>
      <c r="W89" s="215"/>
      <c r="X89" s="215"/>
      <c r="Y89" s="215"/>
      <c r="Z89" s="215"/>
      <c r="AA89" s="215"/>
      <c r="AB89" s="215"/>
      <c r="AC89" s="215"/>
      <c r="AD89" s="215"/>
      <c r="AE89" s="215"/>
    </row>
    <row r="90" spans="1:31" s="343" customFormat="1" ht="84" customHeight="1" x14ac:dyDescent="0.2">
      <c r="A90" s="344"/>
      <c r="C90" s="277" t="s">
        <v>1276</v>
      </c>
      <c r="D90" s="348"/>
      <c r="E90" s="263"/>
      <c r="F90" s="264" t="s">
        <v>1321</v>
      </c>
      <c r="G90" s="264"/>
      <c r="H90" s="265"/>
      <c r="I90" s="264"/>
      <c r="J90" s="266"/>
      <c r="K90" s="215"/>
      <c r="L90" s="215"/>
      <c r="M90" s="215"/>
      <c r="N90" s="215"/>
      <c r="O90" s="215"/>
      <c r="P90" s="215"/>
      <c r="Q90" s="215"/>
      <c r="R90" s="215"/>
      <c r="S90" s="215"/>
      <c r="T90" s="215"/>
      <c r="U90" s="215"/>
      <c r="V90" s="215"/>
      <c r="W90" s="215"/>
      <c r="X90" s="215"/>
      <c r="Y90" s="215"/>
      <c r="Z90" s="215"/>
      <c r="AA90" s="215"/>
      <c r="AB90" s="215"/>
      <c r="AC90" s="215"/>
      <c r="AD90" s="215"/>
      <c r="AE90" s="215"/>
    </row>
    <row r="91" spans="1:31" s="343" customFormat="1" x14ac:dyDescent="0.2">
      <c r="A91" s="344"/>
      <c r="C91" s="261"/>
      <c r="D91" s="348"/>
      <c r="E91" s="263"/>
      <c r="F91" s="264"/>
      <c r="G91" s="264"/>
      <c r="H91" s="265"/>
      <c r="I91" s="264"/>
      <c r="J91" s="266"/>
      <c r="K91" s="215"/>
      <c r="L91" s="215"/>
      <c r="M91" s="215"/>
      <c r="N91" s="215"/>
      <c r="O91" s="215"/>
      <c r="P91" s="215"/>
      <c r="Q91" s="215"/>
      <c r="R91" s="215"/>
      <c r="S91" s="215"/>
      <c r="T91" s="215"/>
      <c r="U91" s="215"/>
      <c r="V91" s="215"/>
      <c r="W91" s="215"/>
      <c r="X91" s="215"/>
      <c r="Y91" s="215"/>
      <c r="Z91" s="215"/>
      <c r="AA91" s="215"/>
      <c r="AB91" s="215"/>
      <c r="AC91" s="215"/>
      <c r="AD91" s="215"/>
      <c r="AE91" s="215"/>
    </row>
    <row r="92" spans="1:31" s="343" customFormat="1" x14ac:dyDescent="0.2">
      <c r="A92" s="344"/>
      <c r="C92" s="277"/>
      <c r="D92" s="348"/>
      <c r="E92" s="263"/>
      <c r="F92" s="264"/>
      <c r="G92" s="264"/>
      <c r="H92" s="265"/>
      <c r="I92" s="264"/>
      <c r="J92" s="266"/>
      <c r="K92" s="215"/>
      <c r="L92" s="215"/>
      <c r="M92" s="215"/>
      <c r="N92" s="215"/>
      <c r="O92" s="215"/>
      <c r="P92" s="215"/>
      <c r="Q92" s="215"/>
      <c r="R92" s="215"/>
      <c r="S92" s="215"/>
      <c r="T92" s="215"/>
      <c r="U92" s="215"/>
      <c r="V92" s="215"/>
      <c r="W92" s="215"/>
      <c r="X92" s="215"/>
      <c r="Y92" s="215"/>
      <c r="Z92" s="215"/>
      <c r="AA92" s="215"/>
      <c r="AB92" s="215"/>
      <c r="AC92" s="215"/>
      <c r="AD92" s="215"/>
      <c r="AE92" s="215"/>
    </row>
    <row r="93" spans="1:31" s="343" customFormat="1" ht="13.5" thickBot="1" x14ac:dyDescent="0.25">
      <c r="A93" s="349"/>
      <c r="B93" s="350"/>
      <c r="C93" s="283"/>
      <c r="D93" s="351"/>
      <c r="E93" s="235"/>
      <c r="F93" s="236"/>
      <c r="G93" s="236"/>
      <c r="H93" s="237"/>
      <c r="I93" s="236"/>
      <c r="J93" s="238"/>
      <c r="K93" s="215"/>
      <c r="L93" s="215"/>
      <c r="M93" s="215"/>
      <c r="N93" s="215"/>
      <c r="O93" s="215"/>
      <c r="P93" s="215"/>
      <c r="Q93" s="215"/>
      <c r="R93" s="215"/>
      <c r="S93" s="215"/>
      <c r="T93" s="215"/>
      <c r="U93" s="215"/>
      <c r="V93" s="215"/>
      <c r="W93" s="215"/>
      <c r="X93" s="215"/>
      <c r="Y93" s="215"/>
      <c r="Z93" s="215"/>
      <c r="AA93" s="215"/>
      <c r="AB93" s="215"/>
      <c r="AC93" s="215"/>
      <c r="AD93" s="215"/>
      <c r="AE93" s="215"/>
    </row>
    <row r="94" spans="1:31" ht="13.5" thickBot="1" x14ac:dyDescent="0.25">
      <c r="B94" s="239"/>
      <c r="C94" s="55"/>
      <c r="H94" s="273"/>
    </row>
    <row r="95" spans="1:31" s="360" customFormat="1" ht="25.5" x14ac:dyDescent="0.2">
      <c r="A95" s="352" t="s">
        <v>408</v>
      </c>
      <c r="B95" s="353"/>
      <c r="C95" s="354"/>
      <c r="D95" s="355"/>
      <c r="E95" s="356"/>
      <c r="F95" s="357"/>
      <c r="G95" s="357"/>
      <c r="H95" s="358"/>
      <c r="I95" s="357"/>
      <c r="J95" s="359"/>
      <c r="K95" s="215"/>
      <c r="L95" s="215"/>
      <c r="M95" s="215"/>
      <c r="N95" s="215"/>
      <c r="O95" s="215"/>
      <c r="P95" s="215"/>
      <c r="Q95" s="215"/>
      <c r="R95" s="215"/>
      <c r="S95" s="215"/>
      <c r="T95" s="215"/>
      <c r="U95" s="215"/>
      <c r="V95" s="215"/>
      <c r="W95" s="215"/>
      <c r="X95" s="215"/>
      <c r="Y95" s="215"/>
      <c r="Z95" s="215"/>
      <c r="AA95" s="215"/>
      <c r="AB95" s="215"/>
      <c r="AC95" s="215"/>
      <c r="AD95" s="215"/>
      <c r="AE95" s="215"/>
    </row>
    <row r="96" spans="1:31" s="360" customFormat="1" ht="25.5" x14ac:dyDescent="0.2">
      <c r="A96" s="361" t="s">
        <v>203</v>
      </c>
      <c r="B96" s="360" t="s">
        <v>46</v>
      </c>
      <c r="C96" s="275" t="s">
        <v>1310</v>
      </c>
      <c r="D96" s="345">
        <v>47110</v>
      </c>
      <c r="E96" s="346">
        <f>$D$96/D96*100</f>
        <v>100</v>
      </c>
      <c r="F96" s="252" t="s">
        <v>1316</v>
      </c>
      <c r="G96" s="252" t="s">
        <v>626</v>
      </c>
      <c r="H96" s="253" t="s">
        <v>1333</v>
      </c>
      <c r="I96" s="252" t="s">
        <v>520</v>
      </c>
      <c r="J96" s="254">
        <v>1</v>
      </c>
      <c r="K96" s="215"/>
      <c r="L96" s="215"/>
      <c r="M96" s="215"/>
      <c r="N96" s="215"/>
      <c r="O96" s="215"/>
      <c r="P96" s="215"/>
      <c r="Q96" s="215"/>
      <c r="R96" s="215"/>
      <c r="S96" s="215"/>
      <c r="T96" s="215"/>
      <c r="U96" s="215"/>
      <c r="V96" s="215"/>
      <c r="W96" s="215"/>
      <c r="X96" s="215"/>
      <c r="Y96" s="215"/>
      <c r="Z96" s="215"/>
      <c r="AA96" s="215"/>
      <c r="AB96" s="215"/>
      <c r="AC96" s="215"/>
      <c r="AD96" s="215"/>
      <c r="AE96" s="215"/>
    </row>
    <row r="97" spans="1:31" s="360" customFormat="1" ht="25.5" x14ac:dyDescent="0.2">
      <c r="A97" s="361" t="s">
        <v>57</v>
      </c>
      <c r="B97" s="360" t="s">
        <v>46</v>
      </c>
      <c r="C97" s="275"/>
      <c r="D97" s="362"/>
      <c r="E97" s="362"/>
      <c r="F97" s="252"/>
      <c r="G97" s="252" t="s">
        <v>626</v>
      </c>
      <c r="H97" s="253" t="s">
        <v>1333</v>
      </c>
      <c r="I97" s="252" t="s">
        <v>520</v>
      </c>
      <c r="J97" s="254">
        <v>1</v>
      </c>
      <c r="K97" s="215"/>
      <c r="L97" s="215"/>
      <c r="M97" s="215"/>
      <c r="N97" s="215"/>
      <c r="O97" s="215"/>
      <c r="P97" s="215"/>
      <c r="Q97" s="215"/>
      <c r="R97" s="215"/>
      <c r="S97" s="215"/>
      <c r="T97" s="215"/>
      <c r="U97" s="215"/>
      <c r="V97" s="215"/>
      <c r="W97" s="215"/>
      <c r="X97" s="215"/>
      <c r="Y97" s="215"/>
      <c r="Z97" s="215"/>
      <c r="AA97" s="215"/>
      <c r="AB97" s="215"/>
      <c r="AC97" s="215"/>
      <c r="AD97" s="215"/>
      <c r="AE97" s="215"/>
    </row>
    <row r="98" spans="1:31" s="360" customFormat="1" ht="25.5" x14ac:dyDescent="0.2">
      <c r="A98" s="361" t="s">
        <v>58</v>
      </c>
      <c r="B98" s="360" t="s">
        <v>46</v>
      </c>
      <c r="C98" s="275"/>
      <c r="D98" s="362"/>
      <c r="E98" s="362"/>
      <c r="F98" s="252"/>
      <c r="G98" s="252" t="s">
        <v>626</v>
      </c>
      <c r="H98" s="253" t="s">
        <v>1333</v>
      </c>
      <c r="I98" s="252" t="s">
        <v>520</v>
      </c>
      <c r="J98" s="254">
        <v>1</v>
      </c>
      <c r="K98" s="215"/>
      <c r="L98" s="215"/>
      <c r="M98" s="215"/>
      <c r="N98" s="215"/>
      <c r="O98" s="215"/>
      <c r="P98" s="215"/>
      <c r="Q98" s="215"/>
      <c r="R98" s="215"/>
      <c r="S98" s="215"/>
      <c r="T98" s="215"/>
      <c r="U98" s="215"/>
      <c r="V98" s="215"/>
      <c r="W98" s="215"/>
      <c r="X98" s="215"/>
      <c r="Y98" s="215"/>
      <c r="Z98" s="215"/>
      <c r="AA98" s="215"/>
      <c r="AB98" s="215"/>
      <c r="AC98" s="215"/>
      <c r="AD98" s="215"/>
      <c r="AE98" s="215"/>
    </row>
    <row r="99" spans="1:31" s="360" customFormat="1" ht="25.5" x14ac:dyDescent="0.2">
      <c r="A99" s="361" t="s">
        <v>204</v>
      </c>
      <c r="B99" s="360" t="s">
        <v>46</v>
      </c>
      <c r="C99" s="276"/>
      <c r="D99" s="363"/>
      <c r="E99" s="363"/>
      <c r="F99" s="258"/>
      <c r="G99" s="258" t="s">
        <v>626</v>
      </c>
      <c r="H99" s="259" t="s">
        <v>1333</v>
      </c>
      <c r="I99" s="258" t="s">
        <v>520</v>
      </c>
      <c r="J99" s="260">
        <v>1</v>
      </c>
      <c r="K99" s="215"/>
      <c r="L99" s="215"/>
      <c r="M99" s="215"/>
      <c r="N99" s="215"/>
      <c r="O99" s="215"/>
      <c r="P99" s="215"/>
      <c r="Q99" s="215"/>
      <c r="R99" s="215"/>
      <c r="S99" s="215"/>
      <c r="T99" s="215"/>
      <c r="U99" s="215"/>
      <c r="V99" s="215"/>
      <c r="W99" s="215"/>
      <c r="X99" s="215"/>
      <c r="Y99" s="215"/>
      <c r="Z99" s="215"/>
      <c r="AA99" s="215"/>
      <c r="AB99" s="215"/>
      <c r="AC99" s="215"/>
      <c r="AD99" s="215"/>
      <c r="AE99" s="215"/>
    </row>
    <row r="100" spans="1:31" s="360" customFormat="1" ht="45" customHeight="1" x14ac:dyDescent="0.2">
      <c r="A100" s="361"/>
      <c r="C100" s="277" t="s">
        <v>1306</v>
      </c>
      <c r="D100" s="348"/>
      <c r="E100" s="263"/>
      <c r="F100" s="264" t="s">
        <v>1318</v>
      </c>
      <c r="G100" s="264"/>
      <c r="H100" s="265"/>
      <c r="I100" s="264"/>
      <c r="J100" s="266"/>
      <c r="K100" s="215"/>
      <c r="L100" s="215"/>
      <c r="M100" s="215"/>
      <c r="N100" s="215"/>
      <c r="O100" s="215"/>
      <c r="P100" s="215"/>
      <c r="Q100" s="215"/>
      <c r="R100" s="215"/>
      <c r="S100" s="215"/>
      <c r="T100" s="215"/>
      <c r="U100" s="215"/>
      <c r="V100" s="215"/>
      <c r="W100" s="215"/>
      <c r="X100" s="215"/>
      <c r="Y100" s="215"/>
      <c r="Z100" s="215"/>
      <c r="AA100" s="215"/>
      <c r="AB100" s="215"/>
      <c r="AC100" s="215"/>
      <c r="AD100" s="215"/>
      <c r="AE100" s="215"/>
    </row>
    <row r="101" spans="1:31" s="360" customFormat="1" x14ac:dyDescent="0.2">
      <c r="A101" s="361"/>
      <c r="C101" s="277"/>
      <c r="D101" s="348"/>
      <c r="E101" s="263"/>
      <c r="F101" s="264"/>
      <c r="G101" s="264"/>
      <c r="H101" s="265"/>
      <c r="I101" s="264"/>
      <c r="J101" s="266"/>
      <c r="K101" s="215"/>
      <c r="L101" s="215"/>
      <c r="M101" s="215"/>
      <c r="N101" s="215"/>
      <c r="O101" s="215"/>
      <c r="P101" s="215"/>
      <c r="Q101" s="215"/>
      <c r="R101" s="215"/>
      <c r="S101" s="215"/>
      <c r="T101" s="215"/>
      <c r="U101" s="215"/>
      <c r="V101" s="215"/>
      <c r="W101" s="215"/>
      <c r="X101" s="215"/>
      <c r="Y101" s="215"/>
      <c r="Z101" s="215"/>
      <c r="AA101" s="215"/>
      <c r="AB101" s="215"/>
      <c r="AC101" s="215"/>
      <c r="AD101" s="215"/>
      <c r="AE101" s="215"/>
    </row>
    <row r="102" spans="1:31" s="360" customFormat="1" x14ac:dyDescent="0.2">
      <c r="A102" s="361"/>
      <c r="C102" s="277"/>
      <c r="D102" s="348"/>
      <c r="E102" s="263"/>
      <c r="F102" s="264"/>
      <c r="G102" s="264"/>
      <c r="H102" s="265"/>
      <c r="I102" s="264"/>
      <c r="J102" s="266"/>
      <c r="K102" s="215"/>
      <c r="L102" s="215"/>
      <c r="M102" s="215"/>
      <c r="N102" s="215"/>
      <c r="O102" s="215"/>
      <c r="P102" s="215"/>
      <c r="Q102" s="215"/>
      <c r="R102" s="215"/>
      <c r="S102" s="215"/>
      <c r="T102" s="215"/>
      <c r="U102" s="215"/>
      <c r="V102" s="215"/>
      <c r="W102" s="215"/>
      <c r="X102" s="215"/>
      <c r="Y102" s="215"/>
      <c r="Z102" s="215"/>
      <c r="AA102" s="215"/>
      <c r="AB102" s="215"/>
      <c r="AC102" s="215"/>
      <c r="AD102" s="215"/>
      <c r="AE102" s="215"/>
    </row>
    <row r="103" spans="1:31" s="360" customFormat="1" x14ac:dyDescent="0.2">
      <c r="A103" s="361"/>
      <c r="C103" s="279"/>
      <c r="D103" s="364"/>
      <c r="E103" s="220"/>
      <c r="F103" s="221"/>
      <c r="G103" s="221"/>
      <c r="H103" s="222"/>
      <c r="I103" s="221"/>
      <c r="J103" s="223"/>
      <c r="K103" s="215"/>
      <c r="L103" s="215"/>
      <c r="M103" s="215"/>
      <c r="N103" s="215"/>
      <c r="O103" s="215"/>
      <c r="P103" s="215"/>
      <c r="Q103" s="215"/>
      <c r="R103" s="215"/>
      <c r="S103" s="215"/>
      <c r="T103" s="215"/>
      <c r="U103" s="215"/>
      <c r="V103" s="215"/>
      <c r="W103" s="215"/>
      <c r="X103" s="215"/>
      <c r="Y103" s="215"/>
      <c r="Z103" s="215"/>
      <c r="AA103" s="215"/>
      <c r="AB103" s="215"/>
      <c r="AC103" s="215"/>
      <c r="AD103" s="215"/>
      <c r="AE103" s="215"/>
    </row>
    <row r="104" spans="1:31" s="360" customFormat="1" ht="85.5" customHeight="1" x14ac:dyDescent="0.2">
      <c r="A104" s="361"/>
      <c r="C104" s="277" t="s">
        <v>1275</v>
      </c>
      <c r="D104" s="348"/>
      <c r="E104" s="263"/>
      <c r="F104" s="264" t="s">
        <v>1321</v>
      </c>
      <c r="G104" s="264"/>
      <c r="H104" s="265"/>
      <c r="I104" s="264"/>
      <c r="J104" s="266"/>
      <c r="K104" s="215"/>
      <c r="L104" s="215"/>
      <c r="M104" s="215"/>
      <c r="N104" s="215"/>
      <c r="O104" s="215"/>
      <c r="P104" s="215"/>
      <c r="Q104" s="215"/>
      <c r="R104" s="215"/>
      <c r="S104" s="215"/>
      <c r="T104" s="215"/>
      <c r="U104" s="215"/>
      <c r="V104" s="215"/>
      <c r="W104" s="215"/>
      <c r="X104" s="215"/>
      <c r="Y104" s="215"/>
      <c r="Z104" s="215"/>
      <c r="AA104" s="215"/>
      <c r="AB104" s="215"/>
      <c r="AC104" s="215"/>
      <c r="AD104" s="215"/>
      <c r="AE104" s="215"/>
    </row>
    <row r="105" spans="1:31" s="360" customFormat="1" x14ac:dyDescent="0.2">
      <c r="A105" s="361"/>
      <c r="C105" s="277"/>
      <c r="D105" s="348"/>
      <c r="E105" s="263"/>
      <c r="F105" s="264"/>
      <c r="G105" s="264"/>
      <c r="H105" s="265"/>
      <c r="I105" s="264"/>
      <c r="J105" s="266"/>
      <c r="K105" s="215"/>
      <c r="L105" s="215"/>
      <c r="M105" s="215"/>
      <c r="N105" s="215"/>
      <c r="O105" s="215"/>
      <c r="P105" s="215"/>
      <c r="Q105" s="215"/>
      <c r="R105" s="215"/>
      <c r="S105" s="215"/>
      <c r="T105" s="215"/>
      <c r="U105" s="215"/>
      <c r="V105" s="215"/>
      <c r="W105" s="215"/>
      <c r="X105" s="215"/>
      <c r="Y105" s="215"/>
      <c r="Z105" s="215"/>
      <c r="AA105" s="215"/>
      <c r="AB105" s="215"/>
      <c r="AC105" s="215"/>
      <c r="AD105" s="215"/>
      <c r="AE105" s="215"/>
    </row>
    <row r="106" spans="1:31" s="360" customFormat="1" x14ac:dyDescent="0.2">
      <c r="A106" s="361"/>
      <c r="C106" s="277"/>
      <c r="D106" s="348"/>
      <c r="E106" s="263"/>
      <c r="F106" s="264"/>
      <c r="G106" s="264"/>
      <c r="H106" s="265"/>
      <c r="I106" s="264"/>
      <c r="J106" s="266"/>
      <c r="K106" s="215"/>
      <c r="L106" s="215"/>
      <c r="M106" s="215"/>
      <c r="N106" s="215"/>
      <c r="O106" s="215"/>
      <c r="P106" s="215"/>
      <c r="Q106" s="215"/>
      <c r="R106" s="215"/>
      <c r="S106" s="215"/>
      <c r="T106" s="215"/>
      <c r="U106" s="215"/>
      <c r="V106" s="215"/>
      <c r="W106" s="215"/>
      <c r="X106" s="215"/>
      <c r="Y106" s="215"/>
      <c r="Z106" s="215"/>
      <c r="AA106" s="215"/>
      <c r="AB106" s="215"/>
      <c r="AC106" s="215"/>
      <c r="AD106" s="215"/>
      <c r="AE106" s="215"/>
    </row>
    <row r="107" spans="1:31" s="360" customFormat="1" ht="13.5" thickBot="1" x14ac:dyDescent="0.25">
      <c r="A107" s="365"/>
      <c r="B107" s="366"/>
      <c r="C107" s="283"/>
      <c r="D107" s="351"/>
      <c r="E107" s="235"/>
      <c r="F107" s="236"/>
      <c r="G107" s="236"/>
      <c r="H107" s="237"/>
      <c r="I107" s="236"/>
      <c r="J107" s="238"/>
      <c r="K107" s="215"/>
      <c r="L107" s="215"/>
      <c r="M107" s="215"/>
      <c r="N107" s="215"/>
      <c r="O107" s="215"/>
      <c r="P107" s="215"/>
      <c r="Q107" s="215"/>
      <c r="R107" s="215"/>
      <c r="S107" s="215"/>
      <c r="T107" s="215"/>
      <c r="U107" s="215"/>
      <c r="V107" s="215"/>
      <c r="W107" s="215"/>
      <c r="X107" s="215"/>
      <c r="Y107" s="215"/>
      <c r="Z107" s="215"/>
      <c r="AA107" s="215"/>
      <c r="AB107" s="215"/>
      <c r="AC107" s="215"/>
      <c r="AD107" s="215"/>
      <c r="AE107" s="215"/>
    </row>
    <row r="108" spans="1:31" x14ac:dyDescent="0.2">
      <c r="C108" s="55"/>
      <c r="H108" s="273"/>
    </row>
    <row r="109" spans="1:31" s="199" customFormat="1" ht="13.5" thickBot="1" x14ac:dyDescent="0.25">
      <c r="A109" s="198" t="s">
        <v>43</v>
      </c>
      <c r="B109" s="199" t="s">
        <v>44</v>
      </c>
      <c r="C109" s="14"/>
      <c r="D109" s="200"/>
      <c r="E109" s="200"/>
      <c r="F109" s="201"/>
      <c r="G109" s="202"/>
      <c r="H109" s="203"/>
      <c r="I109" s="202"/>
      <c r="J109" s="204"/>
      <c r="K109" s="205"/>
      <c r="L109" s="205"/>
      <c r="M109" s="205"/>
      <c r="N109" s="205"/>
      <c r="O109" s="205"/>
      <c r="P109" s="205"/>
      <c r="Q109" s="205"/>
      <c r="R109" s="205"/>
      <c r="S109" s="205"/>
      <c r="T109" s="205"/>
      <c r="U109" s="205"/>
      <c r="V109" s="205"/>
      <c r="W109" s="205"/>
      <c r="X109" s="205"/>
      <c r="Y109" s="205"/>
      <c r="Z109" s="205"/>
      <c r="AA109" s="205"/>
      <c r="AB109" s="205"/>
      <c r="AC109" s="205"/>
      <c r="AD109" s="205"/>
      <c r="AE109" s="205"/>
    </row>
    <row r="110" spans="1:31" s="205" customFormat="1" ht="27" customHeight="1" x14ac:dyDescent="0.2">
      <c r="A110" s="367" t="s">
        <v>385</v>
      </c>
      <c r="B110" s="207" t="s">
        <v>44</v>
      </c>
      <c r="C110" s="209" t="s">
        <v>1310</v>
      </c>
      <c r="D110" s="368">
        <v>2.98</v>
      </c>
      <c r="E110" s="211">
        <f>$D$110/D110*100</f>
        <v>100</v>
      </c>
      <c r="F110" s="212" t="s">
        <v>1316</v>
      </c>
      <c r="G110" s="293" t="s">
        <v>627</v>
      </c>
      <c r="H110" s="213">
        <v>2.98</v>
      </c>
      <c r="I110" s="212" t="s">
        <v>520</v>
      </c>
      <c r="J110" s="214">
        <v>1</v>
      </c>
    </row>
    <row r="111" spans="1:31" s="205" customFormat="1" ht="18.75" customHeight="1" x14ac:dyDescent="0.2">
      <c r="A111" s="369"/>
      <c r="B111" s="215"/>
      <c r="C111" s="370" t="s">
        <v>1310</v>
      </c>
      <c r="D111" s="371">
        <v>16.5</v>
      </c>
      <c r="E111" s="382">
        <f>$D$110/D111*100</f>
        <v>18.060606060606059</v>
      </c>
      <c r="F111" s="372" t="s">
        <v>1319</v>
      </c>
      <c r="G111" s="372" t="s">
        <v>1333</v>
      </c>
      <c r="H111" s="373">
        <v>16.5</v>
      </c>
      <c r="I111" s="372" t="s">
        <v>520</v>
      </c>
      <c r="J111" s="374">
        <v>2</v>
      </c>
    </row>
    <row r="112" spans="1:31" s="205" customFormat="1" ht="162" customHeight="1" thickBot="1" x14ac:dyDescent="0.25">
      <c r="A112" s="375"/>
      <c r="B112" s="231"/>
      <c r="C112" s="233" t="s">
        <v>1280</v>
      </c>
      <c r="D112" s="376"/>
      <c r="E112" s="377"/>
      <c r="F112" s="236" t="s">
        <v>1321</v>
      </c>
      <c r="G112" s="236"/>
      <c r="H112" s="237"/>
      <c r="I112" s="236"/>
      <c r="J112" s="378"/>
    </row>
    <row r="113" spans="1:31" s="205" customFormat="1" ht="13.5" thickBot="1" x14ac:dyDescent="0.25">
      <c r="A113" s="379"/>
      <c r="B113" s="215"/>
      <c r="D113" s="271"/>
      <c r="E113" s="271"/>
    </row>
    <row r="114" spans="1:31" ht="17.25" customHeight="1" x14ac:dyDescent="0.2">
      <c r="A114" s="206" t="s">
        <v>45</v>
      </c>
      <c r="B114" s="207" t="s">
        <v>44</v>
      </c>
      <c r="C114" s="209" t="s">
        <v>1310</v>
      </c>
      <c r="D114" s="368">
        <v>14</v>
      </c>
      <c r="E114" s="211">
        <f>$D$114/D114*100</f>
        <v>100</v>
      </c>
      <c r="F114" s="212" t="s">
        <v>1323</v>
      </c>
      <c r="G114" s="212" t="s">
        <v>1155</v>
      </c>
      <c r="H114" s="213">
        <v>14</v>
      </c>
      <c r="I114" s="212" t="s">
        <v>520</v>
      </c>
      <c r="J114" s="214">
        <v>1</v>
      </c>
    </row>
    <row r="115" spans="1:31" ht="17.25" customHeight="1" x14ac:dyDescent="0.2">
      <c r="A115" s="216"/>
      <c r="C115" s="380" t="s">
        <v>1310</v>
      </c>
      <c r="D115" s="381">
        <v>14.6</v>
      </c>
      <c r="E115" s="382">
        <f t="shared" ref="E115:E116" si="0">$D$114/D115*100</f>
        <v>95.890410958904113</v>
      </c>
      <c r="F115" s="383" t="s">
        <v>1319</v>
      </c>
      <c r="G115" s="383" t="s">
        <v>1333</v>
      </c>
      <c r="H115" s="384">
        <v>14.6</v>
      </c>
      <c r="I115" s="383" t="s">
        <v>520</v>
      </c>
      <c r="J115" s="385">
        <v>2</v>
      </c>
    </row>
    <row r="116" spans="1:31" ht="33" customHeight="1" thickBot="1" x14ac:dyDescent="0.25">
      <c r="A116" s="230"/>
      <c r="B116" s="231"/>
      <c r="C116" s="232" t="s">
        <v>1281</v>
      </c>
      <c r="D116" s="386">
        <v>16.5</v>
      </c>
      <c r="E116" s="387">
        <f t="shared" si="0"/>
        <v>84.848484848484844</v>
      </c>
      <c r="F116" s="388" t="s">
        <v>1321</v>
      </c>
      <c r="G116" s="389" t="s">
        <v>1078</v>
      </c>
      <c r="H116" s="390">
        <v>16.5</v>
      </c>
      <c r="I116" s="389" t="s">
        <v>520</v>
      </c>
      <c r="J116" s="391"/>
    </row>
    <row r="117" spans="1:31" ht="13.5" thickBot="1" x14ac:dyDescent="0.25">
      <c r="C117" s="65"/>
      <c r="H117" s="273"/>
    </row>
    <row r="118" spans="1:31" x14ac:dyDescent="0.2">
      <c r="A118" s="392" t="s">
        <v>409</v>
      </c>
      <c r="B118" s="207" t="s">
        <v>44</v>
      </c>
      <c r="C118" s="393" t="s">
        <v>1310</v>
      </c>
      <c r="D118" s="394">
        <v>19165</v>
      </c>
      <c r="E118" s="245">
        <f>$D$118/D118*100</f>
        <v>100</v>
      </c>
      <c r="F118" s="246" t="s">
        <v>1323</v>
      </c>
      <c r="G118" s="246" t="s">
        <v>1157</v>
      </c>
      <c r="H118" s="247">
        <v>15</v>
      </c>
      <c r="I118" s="246" t="s">
        <v>520</v>
      </c>
      <c r="J118" s="248">
        <v>1</v>
      </c>
    </row>
    <row r="119" spans="1:31" x14ac:dyDescent="0.2">
      <c r="A119" s="395" t="s">
        <v>410</v>
      </c>
      <c r="B119" s="215" t="s">
        <v>44</v>
      </c>
      <c r="C119" s="255"/>
      <c r="D119" s="396"/>
      <c r="E119" s="363"/>
      <c r="F119" s="258"/>
      <c r="G119" s="258" t="s">
        <v>1155</v>
      </c>
      <c r="H119" s="259">
        <v>14</v>
      </c>
      <c r="I119" s="258" t="s">
        <v>520</v>
      </c>
      <c r="J119" s="260">
        <v>1</v>
      </c>
    </row>
    <row r="120" spans="1:31" ht="78.75" customHeight="1" x14ac:dyDescent="0.2">
      <c r="A120" s="395"/>
      <c r="C120" s="261" t="s">
        <v>1307</v>
      </c>
      <c r="D120" s="397"/>
      <c r="E120" s="263"/>
      <c r="F120" s="264" t="s">
        <v>1321</v>
      </c>
      <c r="G120" s="264"/>
      <c r="H120" s="265"/>
      <c r="I120" s="264"/>
      <c r="J120" s="266"/>
    </row>
    <row r="121" spans="1:31" ht="13.5" thickBot="1" x14ac:dyDescent="0.25">
      <c r="A121" s="398"/>
      <c r="B121" s="231"/>
      <c r="C121" s="233"/>
      <c r="D121" s="269"/>
      <c r="E121" s="270"/>
      <c r="F121" s="236"/>
      <c r="G121" s="236"/>
      <c r="H121" s="237"/>
      <c r="I121" s="236"/>
      <c r="J121" s="238"/>
    </row>
    <row r="122" spans="1:31" x14ac:dyDescent="0.2">
      <c r="H122" s="273"/>
    </row>
    <row r="123" spans="1:31" s="188" customFormat="1" x14ac:dyDescent="0.2">
      <c r="A123" s="195" t="s">
        <v>465</v>
      </c>
      <c r="B123" s="190"/>
      <c r="C123" s="195"/>
      <c r="D123" s="191"/>
      <c r="E123" s="191"/>
      <c r="F123" s="192"/>
      <c r="G123" s="196"/>
      <c r="H123" s="197"/>
      <c r="I123" s="192"/>
      <c r="K123" s="189"/>
      <c r="L123" s="189"/>
      <c r="M123" s="189"/>
      <c r="N123" s="189"/>
      <c r="O123" s="189"/>
      <c r="P123" s="189"/>
      <c r="Q123" s="189"/>
      <c r="R123" s="189"/>
      <c r="S123" s="189"/>
      <c r="T123" s="189"/>
      <c r="U123" s="189"/>
      <c r="V123" s="189"/>
      <c r="W123" s="189"/>
      <c r="X123" s="189"/>
      <c r="Y123" s="189"/>
      <c r="Z123" s="189"/>
      <c r="AA123" s="189"/>
      <c r="AB123" s="189"/>
      <c r="AC123" s="189"/>
      <c r="AD123" s="189"/>
      <c r="AE123" s="189"/>
    </row>
    <row r="124" spans="1:31" s="199" customFormat="1" ht="13.5" thickBot="1" x14ac:dyDescent="0.25">
      <c r="A124" s="198" t="s">
        <v>61</v>
      </c>
      <c r="B124" s="199" t="s">
        <v>62</v>
      </c>
      <c r="C124" s="14"/>
      <c r="D124" s="200"/>
      <c r="E124" s="200"/>
      <c r="F124" s="201"/>
      <c r="G124" s="202"/>
      <c r="H124" s="203"/>
      <c r="I124" s="202"/>
      <c r="J124" s="204"/>
      <c r="K124" s="205"/>
      <c r="L124" s="205"/>
      <c r="M124" s="205"/>
      <c r="N124" s="205"/>
      <c r="O124" s="205"/>
      <c r="P124" s="205"/>
      <c r="Q124" s="205"/>
      <c r="R124" s="205"/>
      <c r="S124" s="205"/>
      <c r="T124" s="205"/>
      <c r="U124" s="205"/>
      <c r="V124" s="205"/>
      <c r="W124" s="205"/>
      <c r="X124" s="205"/>
      <c r="Y124" s="205"/>
      <c r="Z124" s="205"/>
      <c r="AA124" s="205"/>
      <c r="AB124" s="205"/>
      <c r="AC124" s="205"/>
      <c r="AD124" s="205"/>
      <c r="AE124" s="205"/>
    </row>
    <row r="125" spans="1:31" ht="17.25" customHeight="1" x14ac:dyDescent="0.2">
      <c r="A125" s="206" t="s">
        <v>63</v>
      </c>
      <c r="B125" s="207" t="s">
        <v>62</v>
      </c>
      <c r="C125" s="400" t="s">
        <v>1310</v>
      </c>
      <c r="D125" s="401">
        <v>0.22650000000000001</v>
      </c>
      <c r="E125" s="402">
        <f>$D$125/D125*100</f>
        <v>100</v>
      </c>
      <c r="F125" s="403" t="s">
        <v>1320</v>
      </c>
      <c r="G125" s="403" t="s">
        <v>959</v>
      </c>
      <c r="H125" s="404">
        <v>0.22650000000000001</v>
      </c>
      <c r="I125" s="403" t="s">
        <v>520</v>
      </c>
      <c r="J125" s="405">
        <v>1</v>
      </c>
    </row>
    <row r="126" spans="1:31" ht="15.75" customHeight="1" x14ac:dyDescent="0.2">
      <c r="A126" s="303"/>
      <c r="C126" s="406" t="s">
        <v>1310</v>
      </c>
      <c r="D126" s="407">
        <v>0.22950000000000001</v>
      </c>
      <c r="E126" s="408">
        <f>$D$125/D126*100</f>
        <v>98.69281045751633</v>
      </c>
      <c r="F126" s="409" t="s">
        <v>1320</v>
      </c>
      <c r="G126" s="409" t="s">
        <v>968</v>
      </c>
      <c r="H126" s="410">
        <v>0.22950000000000001</v>
      </c>
      <c r="I126" s="409" t="s">
        <v>520</v>
      </c>
      <c r="J126" s="411">
        <v>2</v>
      </c>
    </row>
    <row r="127" spans="1:31" ht="25.5" x14ac:dyDescent="0.2">
      <c r="A127" s="216"/>
      <c r="C127" s="412"/>
      <c r="D127" s="413">
        <v>0.23</v>
      </c>
      <c r="E127" s="414">
        <f>$D$125/D127*100</f>
        <v>98.478260869565219</v>
      </c>
      <c r="F127" s="415" t="s">
        <v>1316</v>
      </c>
      <c r="G127" s="415" t="s">
        <v>628</v>
      </c>
      <c r="H127" s="416">
        <v>0.23</v>
      </c>
      <c r="I127" s="415" t="s">
        <v>520</v>
      </c>
      <c r="J127" s="417"/>
    </row>
    <row r="128" spans="1:31" ht="18.75" customHeight="1" x14ac:dyDescent="0.2">
      <c r="A128" s="216"/>
      <c r="C128" s="418"/>
      <c r="D128" s="419">
        <v>0.28000000000000003</v>
      </c>
      <c r="E128" s="420">
        <f>$D$125/D128*100</f>
        <v>80.892857142857139</v>
      </c>
      <c r="F128" s="421" t="s">
        <v>1318</v>
      </c>
      <c r="G128" s="421" t="s">
        <v>534</v>
      </c>
      <c r="H128" s="422">
        <v>0.28000000000000003</v>
      </c>
      <c r="I128" s="421" t="s">
        <v>520</v>
      </c>
      <c r="J128" s="423"/>
    </row>
    <row r="129" spans="1:31" ht="30.75" customHeight="1" x14ac:dyDescent="0.2">
      <c r="A129" s="216"/>
      <c r="C129" s="418" t="s">
        <v>1281</v>
      </c>
      <c r="D129" s="419">
        <v>0.33</v>
      </c>
      <c r="E129" s="420">
        <f t="shared" ref="E129:E132" si="1">$D$125/D129*100</f>
        <v>68.63636363636364</v>
      </c>
      <c r="F129" s="421" t="s">
        <v>1317</v>
      </c>
      <c r="G129" s="421" t="s">
        <v>890</v>
      </c>
      <c r="H129" s="422">
        <v>0.33</v>
      </c>
      <c r="I129" s="421" t="s">
        <v>520</v>
      </c>
      <c r="J129" s="423"/>
    </row>
    <row r="130" spans="1:31" ht="30.75" customHeight="1" x14ac:dyDescent="0.2">
      <c r="A130" s="216"/>
      <c r="C130" s="418" t="s">
        <v>1281</v>
      </c>
      <c r="D130" s="419">
        <v>0.44900000000000001</v>
      </c>
      <c r="E130" s="420">
        <f t="shared" si="1"/>
        <v>50.445434298440986</v>
      </c>
      <c r="F130" s="421" t="s">
        <v>1321</v>
      </c>
      <c r="G130" s="421" t="s">
        <v>1079</v>
      </c>
      <c r="H130" s="422">
        <v>0.44900000000000001</v>
      </c>
      <c r="I130" s="421" t="s">
        <v>520</v>
      </c>
      <c r="J130" s="423"/>
    </row>
    <row r="131" spans="1:31" ht="30.75" customHeight="1" x14ac:dyDescent="0.2">
      <c r="A131" s="216"/>
      <c r="C131" s="418" t="s">
        <v>1281</v>
      </c>
      <c r="D131" s="419">
        <v>0.48</v>
      </c>
      <c r="E131" s="420">
        <f t="shared" si="1"/>
        <v>47.187500000000007</v>
      </c>
      <c r="F131" s="421" t="s">
        <v>1324</v>
      </c>
      <c r="G131" s="421" t="s">
        <v>864</v>
      </c>
      <c r="H131" s="422">
        <v>0.48</v>
      </c>
      <c r="I131" s="421" t="s">
        <v>520</v>
      </c>
      <c r="J131" s="423"/>
    </row>
    <row r="132" spans="1:31" ht="30.75" customHeight="1" x14ac:dyDescent="0.2">
      <c r="A132" s="216"/>
      <c r="C132" s="424" t="s">
        <v>1281</v>
      </c>
      <c r="D132" s="425">
        <v>0.55000000000000004</v>
      </c>
      <c r="E132" s="426">
        <f t="shared" si="1"/>
        <v>41.18181818181818</v>
      </c>
      <c r="F132" s="427" t="s">
        <v>1315</v>
      </c>
      <c r="G132" s="427" t="s">
        <v>1333</v>
      </c>
      <c r="H132" s="428">
        <v>0.55000000000000004</v>
      </c>
      <c r="I132" s="427" t="s">
        <v>520</v>
      </c>
      <c r="J132" s="429"/>
    </row>
    <row r="133" spans="1:31" ht="39" thickBot="1" x14ac:dyDescent="0.25">
      <c r="A133" s="430"/>
      <c r="B133" s="231"/>
      <c r="C133" s="233" t="s">
        <v>1332</v>
      </c>
      <c r="D133" s="234"/>
      <c r="E133" s="235"/>
      <c r="F133" s="236" t="s">
        <v>1322</v>
      </c>
      <c r="G133" s="236"/>
      <c r="H133" s="237"/>
      <c r="I133" s="236"/>
      <c r="J133" s="238"/>
    </row>
    <row r="134" spans="1:31" ht="13.5" thickBot="1" x14ac:dyDescent="0.25">
      <c r="C134" s="65"/>
      <c r="H134" s="273"/>
    </row>
    <row r="135" spans="1:31" s="217" customFormat="1" ht="22.5" customHeight="1" x14ac:dyDescent="0.2">
      <c r="A135" s="431" t="s">
        <v>205</v>
      </c>
      <c r="B135" s="208" t="s">
        <v>62</v>
      </c>
      <c r="C135" s="400" t="s">
        <v>1310</v>
      </c>
      <c r="D135" s="368">
        <v>0.65</v>
      </c>
      <c r="E135" s="211">
        <f>$D$135/D135*100</f>
        <v>100</v>
      </c>
      <c r="F135" s="212" t="s">
        <v>1316</v>
      </c>
      <c r="G135" s="212" t="s">
        <v>629</v>
      </c>
      <c r="H135" s="213">
        <v>0.65</v>
      </c>
      <c r="I135" s="212" t="s">
        <v>520</v>
      </c>
      <c r="J135" s="214">
        <v>1</v>
      </c>
    </row>
    <row r="136" spans="1:31" ht="17.25" customHeight="1" x14ac:dyDescent="0.2">
      <c r="A136" s="216"/>
      <c r="C136" s="406" t="s">
        <v>1310</v>
      </c>
      <c r="D136" s="381">
        <v>1.03</v>
      </c>
      <c r="E136" s="382">
        <f>$D$135/D136*100</f>
        <v>63.10679611650486</v>
      </c>
      <c r="F136" s="383" t="s">
        <v>1318</v>
      </c>
      <c r="G136" s="383" t="s">
        <v>536</v>
      </c>
      <c r="H136" s="384">
        <v>1.03</v>
      </c>
      <c r="I136" s="383" t="s">
        <v>520</v>
      </c>
      <c r="J136" s="385">
        <v>2</v>
      </c>
    </row>
    <row r="137" spans="1:31" ht="25.5" x14ac:dyDescent="0.2">
      <c r="A137" s="216"/>
      <c r="C137" s="418" t="s">
        <v>1281</v>
      </c>
      <c r="D137" s="432">
        <v>1.45</v>
      </c>
      <c r="E137" s="433">
        <f t="shared" ref="E137:E139" si="2">$D$135/D137*100</f>
        <v>44.827586206896555</v>
      </c>
      <c r="F137" s="421" t="s">
        <v>1315</v>
      </c>
      <c r="G137" s="421" t="s">
        <v>1333</v>
      </c>
      <c r="H137" s="422">
        <v>1.45</v>
      </c>
      <c r="I137" s="421" t="s">
        <v>520</v>
      </c>
      <c r="J137" s="434"/>
    </row>
    <row r="138" spans="1:31" ht="30" customHeight="1" x14ac:dyDescent="0.2">
      <c r="A138" s="216"/>
      <c r="C138" s="418" t="s">
        <v>1281</v>
      </c>
      <c r="D138" s="435">
        <v>1.54</v>
      </c>
      <c r="E138" s="433">
        <f t="shared" si="2"/>
        <v>42.20779220779221</v>
      </c>
      <c r="F138" s="421" t="s">
        <v>1317</v>
      </c>
      <c r="G138" s="421" t="s">
        <v>893</v>
      </c>
      <c r="H138" s="422">
        <v>1.54</v>
      </c>
      <c r="I138" s="421" t="s">
        <v>520</v>
      </c>
      <c r="J138" s="434"/>
    </row>
    <row r="139" spans="1:31" ht="30" customHeight="1" thickBot="1" x14ac:dyDescent="0.25">
      <c r="A139" s="230"/>
      <c r="B139" s="231"/>
      <c r="C139" s="232" t="s">
        <v>1281</v>
      </c>
      <c r="D139" s="386">
        <v>3.15</v>
      </c>
      <c r="E139" s="387">
        <f t="shared" si="2"/>
        <v>20.634920634920636</v>
      </c>
      <c r="F139" s="389" t="s">
        <v>1321</v>
      </c>
      <c r="G139" s="389" t="s">
        <v>1080</v>
      </c>
      <c r="H139" s="390">
        <v>3.15</v>
      </c>
      <c r="I139" s="389" t="s">
        <v>520</v>
      </c>
      <c r="J139" s="391"/>
    </row>
    <row r="140" spans="1:31" x14ac:dyDescent="0.2">
      <c r="C140" s="55"/>
      <c r="H140" s="273"/>
    </row>
    <row r="141" spans="1:31" s="199" customFormat="1" ht="13.5" thickBot="1" x14ac:dyDescent="0.25">
      <c r="A141" s="198" t="s">
        <v>64</v>
      </c>
      <c r="B141" s="199" t="s">
        <v>65</v>
      </c>
      <c r="C141" s="14"/>
      <c r="D141" s="200"/>
      <c r="E141" s="200"/>
      <c r="F141" s="201"/>
      <c r="G141" s="202"/>
      <c r="H141" s="203"/>
      <c r="I141" s="202"/>
      <c r="J141" s="204"/>
      <c r="K141" s="205"/>
      <c r="L141" s="205"/>
      <c r="M141" s="205"/>
      <c r="N141" s="205"/>
      <c r="O141" s="205"/>
      <c r="P141" s="205"/>
      <c r="Q141" s="205"/>
      <c r="R141" s="205"/>
      <c r="S141" s="205"/>
      <c r="T141" s="205"/>
      <c r="U141" s="205"/>
      <c r="V141" s="205"/>
      <c r="W141" s="205"/>
      <c r="X141" s="205"/>
      <c r="Y141" s="205"/>
      <c r="Z141" s="205"/>
      <c r="AA141" s="205"/>
      <c r="AB141" s="205"/>
      <c r="AC141" s="205"/>
      <c r="AD141" s="205"/>
      <c r="AE141" s="205"/>
    </row>
    <row r="142" spans="1:31" ht="25.5" x14ac:dyDescent="0.2">
      <c r="A142" s="206" t="s">
        <v>66</v>
      </c>
      <c r="B142" s="207" t="s">
        <v>62</v>
      </c>
      <c r="C142" s="436" t="s">
        <v>1310</v>
      </c>
      <c r="D142" s="210">
        <v>1.3</v>
      </c>
      <c r="E142" s="437">
        <f>$D$142/D142*100</f>
        <v>100</v>
      </c>
      <c r="F142" s="212" t="s">
        <v>1318</v>
      </c>
      <c r="G142" s="212" t="s">
        <v>537</v>
      </c>
      <c r="H142" s="213">
        <v>1.3</v>
      </c>
      <c r="I142" s="212" t="s">
        <v>520</v>
      </c>
      <c r="J142" s="214">
        <v>1</v>
      </c>
    </row>
    <row r="143" spans="1:31" ht="17.25" customHeight="1" x14ac:dyDescent="0.2">
      <c r="A143" s="216"/>
      <c r="C143" s="406" t="s">
        <v>1310</v>
      </c>
      <c r="D143" s="438">
        <v>1.43</v>
      </c>
      <c r="E143" s="439">
        <f>$D$142/D143*100</f>
        <v>90.909090909090921</v>
      </c>
      <c r="F143" s="383" t="s">
        <v>1317</v>
      </c>
      <c r="G143" s="383" t="s">
        <v>894</v>
      </c>
      <c r="H143" s="384">
        <v>1.43</v>
      </c>
      <c r="I143" s="383" t="s">
        <v>520</v>
      </c>
      <c r="J143" s="385">
        <v>2</v>
      </c>
    </row>
    <row r="144" spans="1:31" ht="25.5" x14ac:dyDescent="0.2">
      <c r="A144" s="216"/>
      <c r="C144" s="418" t="s">
        <v>1281</v>
      </c>
      <c r="D144" s="419">
        <v>1.99</v>
      </c>
      <c r="E144" s="420">
        <f>$D$142/D144*100</f>
        <v>65.326633165829151</v>
      </c>
      <c r="F144" s="421" t="s">
        <v>1321</v>
      </c>
      <c r="G144" s="421" t="s">
        <v>1082</v>
      </c>
      <c r="H144" s="422">
        <v>1.99</v>
      </c>
      <c r="I144" s="421" t="s">
        <v>520</v>
      </c>
      <c r="J144" s="434"/>
    </row>
    <row r="145" spans="1:31" ht="26.25" thickBot="1" x14ac:dyDescent="0.25">
      <c r="A145" s="230"/>
      <c r="B145" s="231"/>
      <c r="C145" s="232" t="s">
        <v>1281</v>
      </c>
      <c r="D145" s="440">
        <v>2</v>
      </c>
      <c r="E145" s="441">
        <f>$D$142/D145*100</f>
        <v>65</v>
      </c>
      <c r="F145" s="389" t="s">
        <v>1316</v>
      </c>
      <c r="G145" s="389" t="s">
        <v>630</v>
      </c>
      <c r="H145" s="390">
        <v>2</v>
      </c>
      <c r="I145" s="389" t="s">
        <v>520</v>
      </c>
      <c r="J145" s="391"/>
    </row>
    <row r="146" spans="1:31" ht="13.5" thickBot="1" x14ac:dyDescent="0.25">
      <c r="C146" s="63"/>
      <c r="H146" s="273"/>
    </row>
    <row r="147" spans="1:31" x14ac:dyDescent="0.2">
      <c r="A147" s="443" t="s">
        <v>68</v>
      </c>
      <c r="B147" s="444" t="s">
        <v>65</v>
      </c>
      <c r="C147" s="445" t="s">
        <v>1310</v>
      </c>
      <c r="D147" s="394">
        <v>75901.78</v>
      </c>
      <c r="E147" s="245">
        <f>$D$147/D147*100</f>
        <v>100</v>
      </c>
      <c r="F147" s="246" t="s">
        <v>1321</v>
      </c>
      <c r="G147" s="246" t="s">
        <v>1083</v>
      </c>
      <c r="H147" s="247">
        <v>0.49</v>
      </c>
      <c r="I147" s="246" t="s">
        <v>520</v>
      </c>
      <c r="J147" s="248">
        <v>1</v>
      </c>
    </row>
    <row r="148" spans="1:31" ht="25.5" x14ac:dyDescent="0.2">
      <c r="A148" s="313" t="s">
        <v>69</v>
      </c>
      <c r="B148" s="314" t="s">
        <v>65</v>
      </c>
      <c r="C148" s="255"/>
      <c r="D148" s="396"/>
      <c r="E148" s="446"/>
      <c r="F148" s="258"/>
      <c r="G148" s="258" t="s">
        <v>1084</v>
      </c>
      <c r="H148" s="259">
        <v>0.56999999999999995</v>
      </c>
      <c r="I148" s="258" t="s">
        <v>520</v>
      </c>
      <c r="J148" s="260"/>
    </row>
    <row r="149" spans="1:31" s="314" customFormat="1" x14ac:dyDescent="0.2">
      <c r="A149" s="321"/>
      <c r="C149" s="447" t="s">
        <v>1310</v>
      </c>
      <c r="D149" s="448">
        <v>77638.64</v>
      </c>
      <c r="E149" s="449">
        <f>$D$147/D149*100</f>
        <v>97.762892291776353</v>
      </c>
      <c r="F149" s="450" t="s">
        <v>1318</v>
      </c>
      <c r="G149" s="450" t="s">
        <v>538</v>
      </c>
      <c r="H149" s="451">
        <v>0.47</v>
      </c>
      <c r="I149" s="450"/>
      <c r="J149" s="452">
        <v>2</v>
      </c>
      <c r="K149" s="215"/>
      <c r="L149" s="215"/>
      <c r="M149" s="215"/>
      <c r="N149" s="215"/>
      <c r="O149" s="215"/>
      <c r="P149" s="215"/>
      <c r="Q149" s="215"/>
      <c r="R149" s="215"/>
      <c r="S149" s="215"/>
      <c r="T149" s="215"/>
      <c r="U149" s="215"/>
      <c r="V149" s="215"/>
      <c r="W149" s="215"/>
      <c r="X149" s="215"/>
      <c r="Y149" s="215"/>
      <c r="Z149" s="215"/>
      <c r="AA149" s="215"/>
      <c r="AB149" s="215"/>
      <c r="AC149" s="215"/>
      <c r="AD149" s="215"/>
      <c r="AE149" s="215"/>
    </row>
    <row r="150" spans="1:31" s="314" customFormat="1" x14ac:dyDescent="0.2">
      <c r="A150" s="321"/>
      <c r="C150" s="453"/>
      <c r="D150" s="454"/>
      <c r="E150" s="455"/>
      <c r="F150" s="372"/>
      <c r="G150" s="372" t="s">
        <v>539</v>
      </c>
      <c r="H150" s="373">
        <v>0.89</v>
      </c>
      <c r="I150" s="372" t="s">
        <v>520</v>
      </c>
      <c r="J150" s="374"/>
      <c r="K150" s="215"/>
      <c r="L150" s="215"/>
      <c r="M150" s="215"/>
      <c r="N150" s="215"/>
      <c r="O150" s="215"/>
      <c r="P150" s="215"/>
      <c r="Q150" s="215"/>
      <c r="R150" s="215"/>
      <c r="S150" s="215"/>
      <c r="T150" s="215"/>
      <c r="U150" s="215"/>
      <c r="V150" s="215"/>
      <c r="W150" s="215"/>
      <c r="X150" s="215"/>
      <c r="Y150" s="215"/>
      <c r="Z150" s="215"/>
      <c r="AA150" s="215"/>
      <c r="AB150" s="215"/>
      <c r="AC150" s="215"/>
      <c r="AD150" s="215"/>
      <c r="AE150" s="215"/>
    </row>
    <row r="151" spans="1:31" ht="28.5" customHeight="1" x14ac:dyDescent="0.2">
      <c r="A151" s="216"/>
      <c r="C151" s="65" t="s">
        <v>1281</v>
      </c>
      <c r="D151" s="456">
        <v>126002.07</v>
      </c>
      <c r="E151" s="457">
        <f>$D$147/D151*100</f>
        <v>60.238518303707231</v>
      </c>
      <c r="F151" s="272" t="s">
        <v>1317</v>
      </c>
      <c r="G151" s="272" t="s">
        <v>895</v>
      </c>
      <c r="H151" s="273">
        <v>0.81</v>
      </c>
      <c r="I151" s="272" t="s">
        <v>520</v>
      </c>
      <c r="J151" s="458"/>
    </row>
    <row r="152" spans="1:31" x14ac:dyDescent="0.2">
      <c r="A152" s="216"/>
      <c r="C152" s="424"/>
      <c r="D152" s="459"/>
      <c r="E152" s="460"/>
      <c r="F152" s="427"/>
      <c r="G152" s="427" t="s">
        <v>896</v>
      </c>
      <c r="H152" s="428">
        <v>0.98</v>
      </c>
      <c r="I152" s="427" t="s">
        <v>520</v>
      </c>
      <c r="J152" s="461"/>
    </row>
    <row r="153" spans="1:31" ht="14.25" customHeight="1" x14ac:dyDescent="0.2">
      <c r="A153" s="216"/>
      <c r="C153" s="261" t="s">
        <v>1282</v>
      </c>
      <c r="D153" s="397"/>
      <c r="E153" s="263"/>
      <c r="F153" s="264" t="s">
        <v>1322</v>
      </c>
      <c r="G153" s="264"/>
      <c r="H153" s="265"/>
      <c r="I153" s="264"/>
      <c r="J153" s="266"/>
    </row>
    <row r="154" spans="1:31" ht="13.5" thickBot="1" x14ac:dyDescent="0.25">
      <c r="A154" s="230"/>
      <c r="B154" s="231"/>
      <c r="C154" s="233"/>
      <c r="D154" s="463"/>
      <c r="E154" s="235"/>
      <c r="F154" s="236"/>
      <c r="G154" s="236"/>
      <c r="H154" s="237"/>
      <c r="I154" s="236"/>
      <c r="J154" s="238"/>
    </row>
    <row r="155" spans="1:31" ht="13.5" thickBot="1" x14ac:dyDescent="0.25">
      <c r="C155" s="65"/>
      <c r="D155" s="456"/>
      <c r="E155" s="464"/>
      <c r="H155" s="273"/>
    </row>
    <row r="156" spans="1:31" s="471" customFormat="1" ht="18.75" customHeight="1" thickBot="1" x14ac:dyDescent="0.25">
      <c r="A156" s="465" t="s">
        <v>411</v>
      </c>
      <c r="B156" s="466" t="s">
        <v>65</v>
      </c>
      <c r="C156" s="467" t="s">
        <v>1310</v>
      </c>
      <c r="D156" s="468">
        <v>2.4900000000000002</v>
      </c>
      <c r="E156" s="469">
        <v>100</v>
      </c>
      <c r="F156" s="612" t="s">
        <v>1318</v>
      </c>
      <c r="G156" s="612" t="s">
        <v>540</v>
      </c>
      <c r="H156" s="613">
        <v>2.4900000000000002</v>
      </c>
      <c r="I156" s="612" t="s">
        <v>520</v>
      </c>
      <c r="J156" s="470">
        <v>1</v>
      </c>
    </row>
    <row r="157" spans="1:31" x14ac:dyDescent="0.2">
      <c r="C157" s="54"/>
      <c r="H157" s="273"/>
    </row>
    <row r="158" spans="1:31" s="199" customFormat="1" ht="13.5" thickBot="1" x14ac:dyDescent="0.25">
      <c r="A158" s="198" t="s">
        <v>70</v>
      </c>
      <c r="B158" s="199" t="s">
        <v>71</v>
      </c>
      <c r="C158" s="241"/>
      <c r="D158" s="200"/>
      <c r="E158" s="200"/>
      <c r="F158" s="201"/>
      <c r="G158" s="202"/>
      <c r="H158" s="203"/>
      <c r="I158" s="202"/>
      <c r="J158" s="204"/>
      <c r="K158" s="205"/>
      <c r="L158" s="205"/>
      <c r="M158" s="205"/>
      <c r="N158" s="205"/>
      <c r="O158" s="205"/>
      <c r="P158" s="205"/>
      <c r="Q158" s="205"/>
      <c r="R158" s="205"/>
      <c r="S158" s="205"/>
      <c r="T158" s="205"/>
      <c r="U158" s="205"/>
      <c r="V158" s="205"/>
      <c r="W158" s="205"/>
      <c r="X158" s="205"/>
      <c r="Y158" s="205"/>
      <c r="Z158" s="205"/>
      <c r="AA158" s="205"/>
      <c r="AB158" s="205"/>
      <c r="AC158" s="205"/>
      <c r="AD158" s="205"/>
      <c r="AE158" s="205"/>
    </row>
    <row r="159" spans="1:31" x14ac:dyDescent="0.2">
      <c r="A159" s="206" t="s">
        <v>72</v>
      </c>
      <c r="B159" s="207" t="s">
        <v>71</v>
      </c>
      <c r="C159" s="393" t="s">
        <v>1310</v>
      </c>
      <c r="D159" s="394">
        <v>24563</v>
      </c>
      <c r="E159" s="472">
        <v>100</v>
      </c>
      <c r="F159" s="246" t="s">
        <v>1316</v>
      </c>
      <c r="G159" s="246" t="s">
        <v>631</v>
      </c>
      <c r="H159" s="247" t="s">
        <v>1333</v>
      </c>
      <c r="I159" s="246" t="s">
        <v>520</v>
      </c>
      <c r="J159" s="248">
        <v>1</v>
      </c>
    </row>
    <row r="160" spans="1:31" ht="13.5" thickBot="1" x14ac:dyDescent="0.25">
      <c r="A160" s="230" t="s">
        <v>73</v>
      </c>
      <c r="B160" s="231" t="s">
        <v>71</v>
      </c>
      <c r="C160" s="473"/>
      <c r="D160" s="474"/>
      <c r="E160" s="474"/>
      <c r="F160" s="475"/>
      <c r="G160" s="476" t="s">
        <v>631</v>
      </c>
      <c r="H160" s="477" t="s">
        <v>1333</v>
      </c>
      <c r="I160" s="475" t="s">
        <v>520</v>
      </c>
      <c r="J160" s="478">
        <v>1</v>
      </c>
    </row>
    <row r="161" spans="1:31" x14ac:dyDescent="0.2">
      <c r="H161" s="273"/>
    </row>
    <row r="162" spans="1:31" s="199" customFormat="1" ht="13.5" thickBot="1" x14ac:dyDescent="0.25">
      <c r="A162" s="198" t="s">
        <v>74</v>
      </c>
      <c r="B162" s="199" t="s">
        <v>75</v>
      </c>
      <c r="C162" s="14"/>
      <c r="D162" s="200"/>
      <c r="E162" s="200"/>
      <c r="F162" s="201"/>
      <c r="G162" s="202"/>
      <c r="H162" s="203"/>
      <c r="I162" s="202"/>
      <c r="J162" s="204"/>
      <c r="K162" s="205"/>
      <c r="L162" s="205"/>
      <c r="M162" s="205"/>
      <c r="N162" s="205"/>
      <c r="O162" s="205"/>
      <c r="P162" s="205"/>
      <c r="Q162" s="205"/>
      <c r="R162" s="205"/>
      <c r="S162" s="205"/>
      <c r="T162" s="205"/>
      <c r="U162" s="205"/>
      <c r="V162" s="205"/>
      <c r="W162" s="205"/>
      <c r="X162" s="205"/>
      <c r="Y162" s="205"/>
      <c r="Z162" s="205"/>
      <c r="AA162" s="205"/>
      <c r="AB162" s="205"/>
      <c r="AC162" s="205"/>
      <c r="AD162" s="205"/>
      <c r="AE162" s="205"/>
    </row>
    <row r="163" spans="1:31" x14ac:dyDescent="0.2">
      <c r="A163" s="206" t="s">
        <v>76</v>
      </c>
      <c r="B163" s="207" t="s">
        <v>75</v>
      </c>
      <c r="C163" s="209" t="s">
        <v>1310</v>
      </c>
      <c r="D163" s="368">
        <v>0.26</v>
      </c>
      <c r="E163" s="211">
        <f>$D$163/D163*100</f>
        <v>100</v>
      </c>
      <c r="F163" s="212" t="s">
        <v>1316</v>
      </c>
      <c r="G163" s="293" t="s">
        <v>632</v>
      </c>
      <c r="H163" s="213">
        <v>0.26</v>
      </c>
      <c r="I163" s="212" t="s">
        <v>520</v>
      </c>
      <c r="J163" s="214">
        <v>1</v>
      </c>
    </row>
    <row r="164" spans="1:31" ht="20.25" customHeight="1" x14ac:dyDescent="0.2">
      <c r="A164" s="216"/>
      <c r="C164" s="380" t="s">
        <v>1310</v>
      </c>
      <c r="D164" s="381">
        <v>0.35599999999999998</v>
      </c>
      <c r="E164" s="382">
        <f>$D$163/D164*100</f>
        <v>73.033707865168537</v>
      </c>
      <c r="F164" s="383" t="s">
        <v>1317</v>
      </c>
      <c r="G164" s="383" t="s">
        <v>897</v>
      </c>
      <c r="H164" s="384">
        <v>0.35599999999999998</v>
      </c>
      <c r="I164" s="383" t="s">
        <v>520</v>
      </c>
      <c r="J164" s="385">
        <v>2</v>
      </c>
    </row>
    <row r="165" spans="1:31" ht="29.25" customHeight="1" x14ac:dyDescent="0.2">
      <c r="A165" s="216"/>
      <c r="C165" s="418" t="s">
        <v>1281</v>
      </c>
      <c r="D165" s="435">
        <v>0.39500000000000002</v>
      </c>
      <c r="E165" s="433">
        <f>$D$163/D165*100</f>
        <v>65.822784810126578</v>
      </c>
      <c r="F165" s="421" t="s">
        <v>1315</v>
      </c>
      <c r="G165" s="421" t="s">
        <v>1333</v>
      </c>
      <c r="H165" s="422">
        <v>0.39500000000000002</v>
      </c>
      <c r="I165" s="421" t="s">
        <v>520</v>
      </c>
      <c r="J165" s="434"/>
    </row>
    <row r="166" spans="1:31" ht="29.25" customHeight="1" x14ac:dyDescent="0.2">
      <c r="A166" s="216"/>
      <c r="C166" s="424" t="s">
        <v>1281</v>
      </c>
      <c r="D166" s="479">
        <v>0.44</v>
      </c>
      <c r="E166" s="480">
        <f>$D$163/D166*100</f>
        <v>59.090909090909093</v>
      </c>
      <c r="F166" s="427" t="s">
        <v>1318</v>
      </c>
      <c r="G166" s="427" t="s">
        <v>541</v>
      </c>
      <c r="H166" s="428">
        <v>0.44</v>
      </c>
      <c r="I166" s="427" t="s">
        <v>520</v>
      </c>
      <c r="J166" s="461"/>
    </row>
    <row r="167" spans="1:31" ht="29.25" customHeight="1" thickBot="1" x14ac:dyDescent="0.25">
      <c r="A167" s="230"/>
      <c r="B167" s="231"/>
      <c r="C167" s="233" t="s">
        <v>1283</v>
      </c>
      <c r="D167" s="269"/>
      <c r="E167" s="270"/>
      <c r="F167" s="236" t="s">
        <v>1325</v>
      </c>
      <c r="G167" s="236"/>
      <c r="H167" s="237"/>
      <c r="I167" s="236"/>
      <c r="J167" s="238"/>
    </row>
    <row r="168" spans="1:31" ht="13.5" thickBot="1" x14ac:dyDescent="0.25">
      <c r="A168" s="215"/>
      <c r="C168" s="215"/>
      <c r="E168" s="240"/>
      <c r="F168" s="215"/>
      <c r="G168" s="215"/>
      <c r="H168" s="215"/>
      <c r="I168" s="215"/>
    </row>
    <row r="169" spans="1:31" ht="22.5" customHeight="1" x14ac:dyDescent="0.2">
      <c r="A169" s="206" t="s">
        <v>469</v>
      </c>
      <c r="B169" s="207" t="s">
        <v>75</v>
      </c>
      <c r="C169" s="209" t="s">
        <v>1310</v>
      </c>
      <c r="D169" s="368">
        <v>0.49</v>
      </c>
      <c r="E169" s="211">
        <f>$D$169/D169*100</f>
        <v>100</v>
      </c>
      <c r="F169" s="212" t="s">
        <v>1321</v>
      </c>
      <c r="G169" s="212" t="s">
        <v>1086</v>
      </c>
      <c r="H169" s="213">
        <v>0.49</v>
      </c>
      <c r="I169" s="212" t="s">
        <v>520</v>
      </c>
      <c r="J169" s="214">
        <v>1</v>
      </c>
    </row>
    <row r="170" spans="1:31" ht="19.5" customHeight="1" x14ac:dyDescent="0.2">
      <c r="A170" s="216"/>
      <c r="C170" s="380" t="s">
        <v>1310</v>
      </c>
      <c r="D170" s="381">
        <v>0.53790000000000004</v>
      </c>
      <c r="E170" s="382">
        <f>$D$169/D170*100</f>
        <v>91.094999070459181</v>
      </c>
      <c r="F170" s="383" t="s">
        <v>1320</v>
      </c>
      <c r="G170" s="383" t="s">
        <v>960</v>
      </c>
      <c r="H170" s="384">
        <v>0.53790000000000004</v>
      </c>
      <c r="I170" s="383" t="s">
        <v>520</v>
      </c>
      <c r="J170" s="385">
        <v>2</v>
      </c>
    </row>
    <row r="171" spans="1:31" ht="77.25" customHeight="1" x14ac:dyDescent="0.2">
      <c r="A171" s="216"/>
      <c r="C171" s="261" t="s">
        <v>1311</v>
      </c>
      <c r="D171" s="481"/>
      <c r="E171" s="263"/>
      <c r="F171" s="264" t="s">
        <v>1325</v>
      </c>
      <c r="G171" s="264"/>
      <c r="H171" s="265"/>
      <c r="I171" s="264"/>
      <c r="J171" s="266"/>
    </row>
    <row r="172" spans="1:31" ht="68.25" customHeight="1" thickBot="1" x14ac:dyDescent="0.25">
      <c r="A172" s="230"/>
      <c r="B172" s="231"/>
      <c r="C172" s="482" t="s">
        <v>1285</v>
      </c>
      <c r="D172" s="483"/>
      <c r="E172" s="484"/>
      <c r="F172" s="485" t="s">
        <v>1315</v>
      </c>
      <c r="G172" s="485"/>
      <c r="H172" s="486"/>
      <c r="I172" s="485"/>
      <c r="J172" s="487"/>
    </row>
    <row r="173" spans="1:31" ht="13.5" thickBot="1" x14ac:dyDescent="0.25">
      <c r="C173" s="65"/>
      <c r="H173" s="273"/>
    </row>
    <row r="174" spans="1:31" ht="18" customHeight="1" thickBot="1" x14ac:dyDescent="0.25">
      <c r="A174" s="488" t="s">
        <v>77</v>
      </c>
      <c r="B174" s="489" t="s">
        <v>75</v>
      </c>
      <c r="C174" s="490" t="s">
        <v>1310</v>
      </c>
      <c r="D174" s="491">
        <v>1.98</v>
      </c>
      <c r="E174" s="492">
        <v>100</v>
      </c>
      <c r="F174" s="493" t="s">
        <v>1321</v>
      </c>
      <c r="G174" s="493" t="s">
        <v>1088</v>
      </c>
      <c r="H174" s="494">
        <v>1.98</v>
      </c>
      <c r="I174" s="493" t="s">
        <v>520</v>
      </c>
      <c r="J174" s="495">
        <v>1</v>
      </c>
    </row>
    <row r="175" spans="1:31" ht="13.5" thickBot="1" x14ac:dyDescent="0.25">
      <c r="C175" s="65"/>
      <c r="H175" s="273"/>
    </row>
    <row r="176" spans="1:31" ht="18.75" customHeight="1" x14ac:dyDescent="0.2">
      <c r="A176" s="206" t="s">
        <v>474</v>
      </c>
      <c r="B176" s="207" t="s">
        <v>75</v>
      </c>
      <c r="C176" s="496" t="s">
        <v>1310</v>
      </c>
      <c r="D176" s="368">
        <v>2.3E-2</v>
      </c>
      <c r="E176" s="211">
        <f>$D$176/D176*100</f>
        <v>100</v>
      </c>
      <c r="F176" s="212" t="s">
        <v>1318</v>
      </c>
      <c r="G176" s="212" t="s">
        <v>543</v>
      </c>
      <c r="H176" s="213">
        <v>2.3E-2</v>
      </c>
      <c r="I176" s="212" t="s">
        <v>520</v>
      </c>
      <c r="J176" s="214">
        <v>1</v>
      </c>
    </row>
    <row r="177" spans="1:31" ht="18.75" customHeight="1" x14ac:dyDescent="0.2">
      <c r="A177" s="216"/>
      <c r="C177" s="497" t="s">
        <v>1310</v>
      </c>
      <c r="D177" s="381">
        <v>2.7199999999999998E-2</v>
      </c>
      <c r="E177" s="382">
        <f t="shared" ref="E177:E181" si="3">$D$176/D177*100</f>
        <v>84.558823529411768</v>
      </c>
      <c r="F177" s="383" t="s">
        <v>1320</v>
      </c>
      <c r="G177" s="383" t="s">
        <v>961</v>
      </c>
      <c r="H177" s="384">
        <v>2.7199999999999998E-2</v>
      </c>
      <c r="I177" s="383" t="s">
        <v>520</v>
      </c>
      <c r="J177" s="385">
        <v>2</v>
      </c>
    </row>
    <row r="178" spans="1:31" ht="30" customHeight="1" x14ac:dyDescent="0.2">
      <c r="A178" s="216"/>
      <c r="C178" s="418" t="s">
        <v>1281</v>
      </c>
      <c r="D178" s="435">
        <v>2.75E-2</v>
      </c>
      <c r="E178" s="433">
        <f t="shared" si="3"/>
        <v>83.636363636363626</v>
      </c>
      <c r="F178" s="421" t="s">
        <v>1325</v>
      </c>
      <c r="G178" s="421" t="s">
        <v>860</v>
      </c>
      <c r="H178" s="422">
        <v>2.75E-2</v>
      </c>
      <c r="I178" s="421" t="s">
        <v>520</v>
      </c>
      <c r="J178" s="434"/>
    </row>
    <row r="179" spans="1:31" ht="30" customHeight="1" x14ac:dyDescent="0.2">
      <c r="A179" s="216"/>
      <c r="C179" s="418" t="s">
        <v>1281</v>
      </c>
      <c r="D179" s="435">
        <v>2.8000000000000001E-2</v>
      </c>
      <c r="E179" s="433">
        <f t="shared" si="3"/>
        <v>82.142857142857139</v>
      </c>
      <c r="F179" s="421" t="s">
        <v>1315</v>
      </c>
      <c r="G179" s="421" t="s">
        <v>1333</v>
      </c>
      <c r="H179" s="422">
        <v>2.8000000000000001E-2</v>
      </c>
      <c r="I179" s="421" t="s">
        <v>520</v>
      </c>
      <c r="J179" s="434"/>
    </row>
    <row r="180" spans="1:31" ht="30" customHeight="1" x14ac:dyDescent="0.2">
      <c r="A180" s="216"/>
      <c r="C180" s="418" t="s">
        <v>1281</v>
      </c>
      <c r="D180" s="435">
        <v>2.92E-2</v>
      </c>
      <c r="E180" s="433">
        <f t="shared" si="3"/>
        <v>78.767123287671225</v>
      </c>
      <c r="F180" s="421" t="s">
        <v>1322</v>
      </c>
      <c r="G180" s="421" t="s">
        <v>1334</v>
      </c>
      <c r="H180" s="422">
        <v>2.92E-2</v>
      </c>
      <c r="I180" s="421" t="s">
        <v>520</v>
      </c>
      <c r="J180" s="434"/>
    </row>
    <row r="181" spans="1:31" ht="30" customHeight="1" thickBot="1" x14ac:dyDescent="0.25">
      <c r="A181" s="230"/>
      <c r="B181" s="231"/>
      <c r="C181" s="232" t="s">
        <v>1281</v>
      </c>
      <c r="D181" s="386">
        <v>0.03</v>
      </c>
      <c r="E181" s="387">
        <f t="shared" si="3"/>
        <v>76.666666666666671</v>
      </c>
      <c r="F181" s="389" t="s">
        <v>1316</v>
      </c>
      <c r="G181" s="442" t="s">
        <v>634</v>
      </c>
      <c r="H181" s="390">
        <v>0.03</v>
      </c>
      <c r="I181" s="389" t="s">
        <v>520</v>
      </c>
      <c r="J181" s="391"/>
    </row>
    <row r="182" spans="1:31" ht="13.5" thickBot="1" x14ac:dyDescent="0.25">
      <c r="C182" s="54"/>
      <c r="G182" s="296"/>
      <c r="H182" s="273"/>
    </row>
    <row r="183" spans="1:31" ht="25.5" x14ac:dyDescent="0.2">
      <c r="A183" s="206" t="s">
        <v>78</v>
      </c>
      <c r="B183" s="207" t="s">
        <v>75</v>
      </c>
      <c r="C183" s="209" t="s">
        <v>1310</v>
      </c>
      <c r="D183" s="368">
        <v>0.14799999999999999</v>
      </c>
      <c r="E183" s="211">
        <f>$D$183/D183*100</f>
        <v>100</v>
      </c>
      <c r="F183" s="212" t="s">
        <v>1326</v>
      </c>
      <c r="G183" s="212" t="s">
        <v>1067</v>
      </c>
      <c r="H183" s="213">
        <v>0.14799999999999999</v>
      </c>
      <c r="I183" s="212" t="s">
        <v>520</v>
      </c>
      <c r="J183" s="214">
        <v>1</v>
      </c>
    </row>
    <row r="184" spans="1:31" x14ac:dyDescent="0.2">
      <c r="A184" s="216"/>
      <c r="C184" s="380" t="s">
        <v>1310</v>
      </c>
      <c r="D184" s="381">
        <v>0.17</v>
      </c>
      <c r="E184" s="382">
        <f>$D$183/D184*100</f>
        <v>87.058823529411754</v>
      </c>
      <c r="F184" s="383" t="s">
        <v>1316</v>
      </c>
      <c r="G184" s="383" t="s">
        <v>636</v>
      </c>
      <c r="H184" s="384">
        <v>0.17</v>
      </c>
      <c r="I184" s="383" t="s">
        <v>520</v>
      </c>
      <c r="J184" s="385">
        <v>2</v>
      </c>
    </row>
    <row r="185" spans="1:31" ht="28.5" customHeight="1" x14ac:dyDescent="0.2">
      <c r="A185" s="216"/>
      <c r="C185" s="418" t="s">
        <v>1281</v>
      </c>
      <c r="D185" s="435">
        <v>0.17499999999999999</v>
      </c>
      <c r="E185" s="433">
        <f t="shared" ref="E185:E189" si="4">$D$183/D185*100</f>
        <v>84.571428571428569</v>
      </c>
      <c r="F185" s="421" t="s">
        <v>1315</v>
      </c>
      <c r="G185" s="421" t="s">
        <v>1333</v>
      </c>
      <c r="H185" s="422">
        <v>0.17499999999999999</v>
      </c>
      <c r="I185" s="421" t="s">
        <v>520</v>
      </c>
      <c r="J185" s="434"/>
    </row>
    <row r="186" spans="1:31" ht="28.5" customHeight="1" x14ac:dyDescent="0.2">
      <c r="A186" s="216"/>
      <c r="C186" s="418" t="s">
        <v>1281</v>
      </c>
      <c r="D186" s="435">
        <v>0.19900000000000001</v>
      </c>
      <c r="E186" s="433">
        <f t="shared" si="4"/>
        <v>74.371859296482398</v>
      </c>
      <c r="F186" s="421" t="s">
        <v>1318</v>
      </c>
      <c r="G186" s="421" t="s">
        <v>544</v>
      </c>
      <c r="H186" s="422">
        <v>0.19900000000000001</v>
      </c>
      <c r="I186" s="421" t="s">
        <v>520</v>
      </c>
      <c r="J186" s="434"/>
    </row>
    <row r="187" spans="1:31" ht="28.5" customHeight="1" x14ac:dyDescent="0.2">
      <c r="A187" s="216"/>
      <c r="C187" s="418" t="s">
        <v>1281</v>
      </c>
      <c r="D187" s="435">
        <v>0.2031</v>
      </c>
      <c r="E187" s="433">
        <f t="shared" si="4"/>
        <v>72.870507139340219</v>
      </c>
      <c r="F187" s="421" t="s">
        <v>1320</v>
      </c>
      <c r="G187" s="421" t="s">
        <v>962</v>
      </c>
      <c r="H187" s="422">
        <v>0.2031</v>
      </c>
      <c r="I187" s="421" t="s">
        <v>520</v>
      </c>
      <c r="J187" s="434"/>
    </row>
    <row r="188" spans="1:31" ht="28.5" customHeight="1" x14ac:dyDescent="0.2">
      <c r="A188" s="216"/>
      <c r="C188" s="418" t="s">
        <v>1281</v>
      </c>
      <c r="D188" s="435">
        <v>0.20680000000000001</v>
      </c>
      <c r="E188" s="433">
        <f t="shared" si="4"/>
        <v>71.566731141199213</v>
      </c>
      <c r="F188" s="421" t="s">
        <v>1320</v>
      </c>
      <c r="G188" s="421" t="s">
        <v>969</v>
      </c>
      <c r="H188" s="422">
        <v>0.20680000000000001</v>
      </c>
      <c r="I188" s="421" t="s">
        <v>520</v>
      </c>
      <c r="J188" s="434"/>
    </row>
    <row r="189" spans="1:31" ht="28.5" customHeight="1" x14ac:dyDescent="0.2">
      <c r="A189" s="216"/>
      <c r="C189" s="418" t="s">
        <v>1281</v>
      </c>
      <c r="D189" s="435">
        <v>0.25</v>
      </c>
      <c r="E189" s="433">
        <f t="shared" si="4"/>
        <v>59.199999999999996</v>
      </c>
      <c r="F189" s="421" t="s">
        <v>1321</v>
      </c>
      <c r="G189" s="421" t="s">
        <v>1090</v>
      </c>
      <c r="H189" s="422">
        <v>0.25</v>
      </c>
      <c r="I189" s="421" t="s">
        <v>520</v>
      </c>
      <c r="J189" s="434"/>
    </row>
    <row r="190" spans="1:31" ht="85.5" customHeight="1" thickBot="1" x14ac:dyDescent="0.25">
      <c r="A190" s="230"/>
      <c r="B190" s="231"/>
      <c r="C190" s="482" t="s">
        <v>1284</v>
      </c>
      <c r="D190" s="483"/>
      <c r="E190" s="484"/>
      <c r="F190" s="485" t="s">
        <v>1328</v>
      </c>
      <c r="G190" s="485"/>
      <c r="H190" s="486"/>
      <c r="I190" s="485"/>
      <c r="J190" s="487"/>
    </row>
    <row r="191" spans="1:31" x14ac:dyDescent="0.2">
      <c r="C191" s="54"/>
      <c r="G191" s="498"/>
      <c r="H191" s="499"/>
      <c r="I191" s="498"/>
    </row>
    <row r="192" spans="1:31" s="199" customFormat="1" ht="13.5" thickBot="1" x14ac:dyDescent="0.25">
      <c r="A192" s="198" t="s">
        <v>79</v>
      </c>
      <c r="B192" s="199" t="s">
        <v>80</v>
      </c>
      <c r="C192" s="14"/>
      <c r="D192" s="200"/>
      <c r="E192" s="200"/>
      <c r="F192" s="201"/>
      <c r="G192" s="202"/>
      <c r="H192" s="203"/>
      <c r="I192" s="202"/>
      <c r="J192" s="204"/>
      <c r="K192" s="205"/>
      <c r="L192" s="205"/>
      <c r="M192" s="205"/>
      <c r="N192" s="205"/>
      <c r="O192" s="205"/>
      <c r="P192" s="205"/>
      <c r="Q192" s="205"/>
      <c r="R192" s="205"/>
      <c r="S192" s="205"/>
      <c r="T192" s="205"/>
      <c r="U192" s="205"/>
      <c r="V192" s="205"/>
      <c r="W192" s="205"/>
      <c r="X192" s="205"/>
      <c r="Y192" s="205"/>
      <c r="Z192" s="205"/>
      <c r="AA192" s="205"/>
      <c r="AB192" s="205"/>
      <c r="AC192" s="205"/>
      <c r="AD192" s="205"/>
      <c r="AE192" s="205"/>
    </row>
    <row r="193" spans="1:10" x14ac:dyDescent="0.2">
      <c r="A193" s="206" t="s">
        <v>81</v>
      </c>
      <c r="B193" s="207" t="s">
        <v>80</v>
      </c>
      <c r="C193" s="209" t="s">
        <v>1310</v>
      </c>
      <c r="D193" s="368">
        <v>0.32</v>
      </c>
      <c r="E193" s="211">
        <f>$D$193/D193*100</f>
        <v>100</v>
      </c>
      <c r="F193" s="212" t="s">
        <v>1315</v>
      </c>
      <c r="G193" s="212" t="s">
        <v>1333</v>
      </c>
      <c r="H193" s="213">
        <v>0.32</v>
      </c>
      <c r="I193" s="212" t="s">
        <v>520</v>
      </c>
      <c r="J193" s="214">
        <v>1</v>
      </c>
    </row>
    <row r="194" spans="1:10" ht="19.5" customHeight="1" x14ac:dyDescent="0.2">
      <c r="A194" s="216"/>
      <c r="C194" s="380" t="s">
        <v>1310</v>
      </c>
      <c r="D194" s="381">
        <v>0.38</v>
      </c>
      <c r="E194" s="382">
        <f t="shared" ref="E194:E196" si="5">$D$193/D194*100</f>
        <v>84.210526315789465</v>
      </c>
      <c r="F194" s="383" t="s">
        <v>1318</v>
      </c>
      <c r="G194" s="383" t="s">
        <v>546</v>
      </c>
      <c r="H194" s="384">
        <v>0.38</v>
      </c>
      <c r="I194" s="383" t="s">
        <v>520</v>
      </c>
      <c r="J194" s="385">
        <v>2</v>
      </c>
    </row>
    <row r="195" spans="1:10" x14ac:dyDescent="0.2">
      <c r="A195" s="216"/>
      <c r="C195" s="418"/>
      <c r="D195" s="435">
        <v>0.56999999999999995</v>
      </c>
      <c r="E195" s="433">
        <f t="shared" si="5"/>
        <v>56.140350877192994</v>
      </c>
      <c r="F195" s="421" t="s">
        <v>1321</v>
      </c>
      <c r="G195" s="421" t="s">
        <v>1091</v>
      </c>
      <c r="H195" s="422">
        <v>0.56999999999999995</v>
      </c>
      <c r="I195" s="421" t="s">
        <v>520</v>
      </c>
      <c r="J195" s="434"/>
    </row>
    <row r="196" spans="1:10" ht="30" customHeight="1" thickBot="1" x14ac:dyDescent="0.25">
      <c r="A196" s="230"/>
      <c r="B196" s="231"/>
      <c r="C196" s="232" t="s">
        <v>1281</v>
      </c>
      <c r="D196" s="386">
        <v>1.4</v>
      </c>
      <c r="E196" s="387">
        <f t="shared" si="5"/>
        <v>22.857142857142858</v>
      </c>
      <c r="F196" s="389" t="s">
        <v>1316</v>
      </c>
      <c r="G196" s="389" t="s">
        <v>638</v>
      </c>
      <c r="H196" s="390">
        <v>1.4</v>
      </c>
      <c r="I196" s="389" t="s">
        <v>520</v>
      </c>
      <c r="J196" s="391"/>
    </row>
    <row r="197" spans="1:10" ht="13.5" thickBot="1" x14ac:dyDescent="0.25">
      <c r="C197" s="65"/>
      <c r="H197" s="273"/>
    </row>
    <row r="198" spans="1:10" ht="25.5" x14ac:dyDescent="0.2">
      <c r="A198" s="206" t="s">
        <v>82</v>
      </c>
      <c r="B198" s="207" t="s">
        <v>80</v>
      </c>
      <c r="C198" s="209" t="s">
        <v>1310</v>
      </c>
      <c r="D198" s="368">
        <v>0.59</v>
      </c>
      <c r="E198" s="211">
        <f>$D$198/D198*100</f>
        <v>100</v>
      </c>
      <c r="F198" s="212" t="s">
        <v>1318</v>
      </c>
      <c r="G198" s="212" t="s">
        <v>1266</v>
      </c>
      <c r="H198" s="213">
        <v>0.59</v>
      </c>
      <c r="I198" s="212" t="s">
        <v>520</v>
      </c>
      <c r="J198" s="214">
        <v>1</v>
      </c>
    </row>
    <row r="199" spans="1:10" x14ac:dyDescent="0.2">
      <c r="A199" s="216"/>
      <c r="C199" s="380" t="s">
        <v>1310</v>
      </c>
      <c r="D199" s="381">
        <v>0.72</v>
      </c>
      <c r="E199" s="382">
        <f t="shared" ref="E199:E201" si="6">$D$198/D199*100</f>
        <v>81.944444444444443</v>
      </c>
      <c r="F199" s="383" t="s">
        <v>1315</v>
      </c>
      <c r="G199" s="383" t="s">
        <v>1333</v>
      </c>
      <c r="H199" s="384">
        <v>0.72</v>
      </c>
      <c r="I199" s="383" t="s">
        <v>520</v>
      </c>
      <c r="J199" s="385">
        <v>2</v>
      </c>
    </row>
    <row r="200" spans="1:10" ht="25.5" x14ac:dyDescent="0.2">
      <c r="A200" s="216"/>
      <c r="C200" s="65"/>
      <c r="D200" s="500">
        <v>1.3</v>
      </c>
      <c r="E200" s="457">
        <f t="shared" si="6"/>
        <v>45.38461538461538</v>
      </c>
      <c r="F200" s="272" t="s">
        <v>1316</v>
      </c>
      <c r="G200" s="272" t="s">
        <v>639</v>
      </c>
      <c r="H200" s="273">
        <v>1.3</v>
      </c>
      <c r="I200" s="272" t="s">
        <v>520</v>
      </c>
      <c r="J200" s="458"/>
    </row>
    <row r="201" spans="1:10" ht="28.5" customHeight="1" thickBot="1" x14ac:dyDescent="0.25">
      <c r="A201" s="230"/>
      <c r="B201" s="231"/>
      <c r="C201" s="232" t="s">
        <v>1281</v>
      </c>
      <c r="D201" s="386">
        <v>1.74</v>
      </c>
      <c r="E201" s="387">
        <f t="shared" si="6"/>
        <v>33.90804597701149</v>
      </c>
      <c r="F201" s="389" t="s">
        <v>1321</v>
      </c>
      <c r="G201" s="389" t="s">
        <v>1092</v>
      </c>
      <c r="H201" s="390">
        <v>1.74</v>
      </c>
      <c r="I201" s="389" t="s">
        <v>520</v>
      </c>
      <c r="J201" s="391"/>
    </row>
    <row r="202" spans="1:10" ht="13.5" thickBot="1" x14ac:dyDescent="0.25">
      <c r="C202" s="65"/>
      <c r="H202" s="273"/>
    </row>
    <row r="203" spans="1:10" x14ac:dyDescent="0.2">
      <c r="A203" s="206" t="s">
        <v>83</v>
      </c>
      <c r="B203" s="207" t="s">
        <v>80</v>
      </c>
      <c r="C203" s="209" t="s">
        <v>1310</v>
      </c>
      <c r="D203" s="368">
        <v>8.0500000000000002E-2</v>
      </c>
      <c r="E203" s="211">
        <f>$D$203/D203*100</f>
        <v>100</v>
      </c>
      <c r="F203" s="212" t="s">
        <v>1315</v>
      </c>
      <c r="G203" s="212" t="s">
        <v>1333</v>
      </c>
      <c r="H203" s="213">
        <v>8.0500000000000002E-2</v>
      </c>
      <c r="I203" s="212" t="s">
        <v>520</v>
      </c>
      <c r="J203" s="214">
        <v>1</v>
      </c>
    </row>
    <row r="204" spans="1:10" x14ac:dyDescent="0.2">
      <c r="A204" s="216"/>
      <c r="C204" s="380" t="s">
        <v>1310</v>
      </c>
      <c r="D204" s="381">
        <v>8.5000000000000006E-2</v>
      </c>
      <c r="E204" s="382">
        <f t="shared" ref="E204:E208" si="7">$D$203/D204*100</f>
        <v>94.705882352941174</v>
      </c>
      <c r="F204" s="383" t="s">
        <v>1316</v>
      </c>
      <c r="G204" s="501" t="s">
        <v>640</v>
      </c>
      <c r="H204" s="384">
        <v>8.5000000000000006E-2</v>
      </c>
      <c r="I204" s="383" t="s">
        <v>520</v>
      </c>
      <c r="J204" s="385">
        <v>2</v>
      </c>
    </row>
    <row r="205" spans="1:10" ht="18.75" customHeight="1" x14ac:dyDescent="0.2">
      <c r="A205" s="216"/>
      <c r="C205" s="418"/>
      <c r="D205" s="435">
        <v>9.8000000000000004E-2</v>
      </c>
      <c r="E205" s="433">
        <f t="shared" si="7"/>
        <v>82.142857142857139</v>
      </c>
      <c r="F205" s="421" t="s">
        <v>1318</v>
      </c>
      <c r="G205" s="421" t="s">
        <v>547</v>
      </c>
      <c r="H205" s="422">
        <v>9.8000000000000004E-2</v>
      </c>
      <c r="I205" s="421" t="s">
        <v>520</v>
      </c>
      <c r="J205" s="434"/>
    </row>
    <row r="206" spans="1:10" ht="30.75" customHeight="1" x14ac:dyDescent="0.2">
      <c r="A206" s="216"/>
      <c r="C206" s="418" t="s">
        <v>1281</v>
      </c>
      <c r="D206" s="435">
        <v>0.17</v>
      </c>
      <c r="E206" s="433">
        <f t="shared" si="7"/>
        <v>47.352941176470587</v>
      </c>
      <c r="F206" s="421" t="s">
        <v>1325</v>
      </c>
      <c r="G206" s="421" t="s">
        <v>861</v>
      </c>
      <c r="H206" s="422">
        <v>0.17</v>
      </c>
      <c r="I206" s="421" t="s">
        <v>520</v>
      </c>
      <c r="J206" s="434"/>
    </row>
    <row r="207" spans="1:10" ht="30.75" customHeight="1" x14ac:dyDescent="0.2">
      <c r="A207" s="216"/>
      <c r="C207" s="418" t="s">
        <v>1281</v>
      </c>
      <c r="D207" s="435">
        <v>0.17</v>
      </c>
      <c r="E207" s="433">
        <f t="shared" si="7"/>
        <v>47.352941176470587</v>
      </c>
      <c r="F207" s="421" t="s">
        <v>1321</v>
      </c>
      <c r="G207" s="421" t="s">
        <v>1093</v>
      </c>
      <c r="H207" s="422">
        <v>0.17</v>
      </c>
      <c r="I207" s="421" t="s">
        <v>520</v>
      </c>
      <c r="J207" s="434"/>
    </row>
    <row r="208" spans="1:10" ht="30.75" customHeight="1" thickBot="1" x14ac:dyDescent="0.25">
      <c r="A208" s="230"/>
      <c r="B208" s="231"/>
      <c r="C208" s="232" t="s">
        <v>1281</v>
      </c>
      <c r="D208" s="386">
        <v>0.77539999999999998</v>
      </c>
      <c r="E208" s="387">
        <f t="shared" si="7"/>
        <v>10.381738457570288</v>
      </c>
      <c r="F208" s="389" t="s">
        <v>1320</v>
      </c>
      <c r="G208" s="389" t="s">
        <v>963</v>
      </c>
      <c r="H208" s="390">
        <v>0.77539999999999998</v>
      </c>
      <c r="I208" s="389" t="s">
        <v>520</v>
      </c>
      <c r="J208" s="391"/>
    </row>
    <row r="209" spans="1:31" x14ac:dyDescent="0.2">
      <c r="C209" s="54"/>
      <c r="E209" s="240"/>
      <c r="F209" s="215"/>
      <c r="G209" s="215"/>
      <c r="H209" s="215"/>
      <c r="I209" s="215"/>
    </row>
    <row r="210" spans="1:31" s="199" customFormat="1" ht="13.5" thickBot="1" x14ac:dyDescent="0.25">
      <c r="A210" s="198" t="s">
        <v>84</v>
      </c>
      <c r="B210" s="199" t="s">
        <v>85</v>
      </c>
      <c r="C210" s="14"/>
      <c r="D210" s="200"/>
      <c r="E210" s="200"/>
      <c r="F210" s="201"/>
      <c r="G210" s="202"/>
      <c r="H210" s="203"/>
      <c r="I210" s="202"/>
      <c r="J210" s="204"/>
      <c r="K210" s="205"/>
      <c r="L210" s="205"/>
      <c r="M210" s="205"/>
      <c r="N210" s="205"/>
      <c r="O210" s="205"/>
      <c r="P210" s="205"/>
      <c r="Q210" s="205"/>
      <c r="R210" s="205"/>
      <c r="S210" s="205"/>
      <c r="T210" s="205"/>
      <c r="U210" s="205"/>
      <c r="V210" s="205"/>
      <c r="W210" s="205"/>
      <c r="X210" s="205"/>
      <c r="Y210" s="205"/>
      <c r="Z210" s="205"/>
      <c r="AA210" s="205"/>
      <c r="AB210" s="205"/>
      <c r="AC210" s="205"/>
      <c r="AD210" s="205"/>
      <c r="AE210" s="205"/>
    </row>
    <row r="211" spans="1:31" ht="16.5" customHeight="1" x14ac:dyDescent="0.2">
      <c r="A211" s="206" t="s">
        <v>86</v>
      </c>
      <c r="B211" s="207" t="s">
        <v>85</v>
      </c>
      <c r="C211" s="209" t="s">
        <v>1310</v>
      </c>
      <c r="D211" s="502">
        <v>0.75180000000000002</v>
      </c>
      <c r="E211" s="211">
        <f>$D$211/D211*100</f>
        <v>100</v>
      </c>
      <c r="F211" s="403" t="s">
        <v>1320</v>
      </c>
      <c r="G211" s="403" t="s">
        <v>964</v>
      </c>
      <c r="H211" s="404">
        <v>0.75180000000000002</v>
      </c>
      <c r="I211" s="403" t="s">
        <v>520</v>
      </c>
      <c r="J211" s="214">
        <v>1</v>
      </c>
    </row>
    <row r="212" spans="1:31" ht="16.5" customHeight="1" x14ac:dyDescent="0.2">
      <c r="A212" s="216"/>
      <c r="C212" s="380" t="s">
        <v>1310</v>
      </c>
      <c r="D212" s="381">
        <v>0.84</v>
      </c>
      <c r="E212" s="382">
        <f>$D$211/D212*100</f>
        <v>89.5</v>
      </c>
      <c r="F212" s="409" t="s">
        <v>1318</v>
      </c>
      <c r="G212" s="409" t="s">
        <v>548</v>
      </c>
      <c r="H212" s="410">
        <v>0.84</v>
      </c>
      <c r="I212" s="409" t="s">
        <v>520</v>
      </c>
      <c r="J212" s="385">
        <v>2</v>
      </c>
    </row>
    <row r="213" spans="1:31" ht="57.75" customHeight="1" thickBot="1" x14ac:dyDescent="0.25">
      <c r="A213" s="430"/>
      <c r="B213" s="231"/>
      <c r="C213" s="233" t="s">
        <v>1286</v>
      </c>
      <c r="D213" s="376"/>
      <c r="E213" s="235"/>
      <c r="F213" s="236" t="s">
        <v>1316</v>
      </c>
      <c r="G213" s="236"/>
      <c r="H213" s="237"/>
      <c r="I213" s="236"/>
      <c r="J213" s="238"/>
    </row>
    <row r="214" spans="1:31" ht="13.5" thickBot="1" x14ac:dyDescent="0.25">
      <c r="C214" s="65"/>
      <c r="H214" s="273"/>
    </row>
    <row r="215" spans="1:31" ht="15.75" customHeight="1" x14ac:dyDescent="0.2">
      <c r="A215" s="206" t="s">
        <v>87</v>
      </c>
      <c r="B215" s="207"/>
      <c r="C215" s="209" t="s">
        <v>1310</v>
      </c>
      <c r="D215" s="368">
        <v>0.48</v>
      </c>
      <c r="E215" s="211">
        <f>$D$215/D215*100</f>
        <v>100</v>
      </c>
      <c r="F215" s="212" t="s">
        <v>1318</v>
      </c>
      <c r="G215" s="212" t="s">
        <v>549</v>
      </c>
      <c r="H215" s="213">
        <v>0.48</v>
      </c>
      <c r="I215" s="212" t="s">
        <v>520</v>
      </c>
      <c r="J215" s="214">
        <v>1</v>
      </c>
    </row>
    <row r="216" spans="1:31" ht="34.5" customHeight="1" x14ac:dyDescent="0.2">
      <c r="A216" s="216"/>
      <c r="C216" s="218" t="s">
        <v>1287</v>
      </c>
      <c r="D216" s="503"/>
      <c r="E216" s="220"/>
      <c r="F216" s="221" t="s">
        <v>1316</v>
      </c>
      <c r="G216" s="221"/>
      <c r="H216" s="222"/>
      <c r="I216" s="221"/>
      <c r="J216" s="223"/>
    </row>
    <row r="217" spans="1:31" ht="34.5" customHeight="1" thickBot="1" x14ac:dyDescent="0.25">
      <c r="A217" s="430"/>
      <c r="B217" s="231" t="s">
        <v>85</v>
      </c>
      <c r="C217" s="233" t="s">
        <v>1287</v>
      </c>
      <c r="D217" s="504"/>
      <c r="E217" s="270"/>
      <c r="F217" s="236" t="s">
        <v>1322</v>
      </c>
      <c r="G217" s="236"/>
      <c r="H217" s="237"/>
      <c r="I217" s="236"/>
      <c r="J217" s="238"/>
    </row>
    <row r="218" spans="1:31" ht="13.5" thickBot="1" x14ac:dyDescent="0.25">
      <c r="C218" s="65"/>
      <c r="H218" s="273"/>
    </row>
    <row r="219" spans="1:31" ht="25.5" x14ac:dyDescent="0.2">
      <c r="A219" s="206" t="s">
        <v>403</v>
      </c>
      <c r="B219" s="207" t="s">
        <v>85</v>
      </c>
      <c r="C219" s="209" t="s">
        <v>1310</v>
      </c>
      <c r="D219" s="368">
        <v>1.53</v>
      </c>
      <c r="E219" s="211">
        <f>$D$219/D219*100</f>
        <v>100</v>
      </c>
      <c r="F219" s="212" t="s">
        <v>1318</v>
      </c>
      <c r="G219" s="212" t="s">
        <v>550</v>
      </c>
      <c r="H219" s="213">
        <v>1.53</v>
      </c>
      <c r="I219" s="212" t="s">
        <v>520</v>
      </c>
      <c r="J219" s="214">
        <v>1</v>
      </c>
    </row>
    <row r="220" spans="1:31" ht="73.5" customHeight="1" thickBot="1" x14ac:dyDescent="0.25">
      <c r="A220" s="430"/>
      <c r="B220" s="231"/>
      <c r="C220" s="233" t="s">
        <v>1312</v>
      </c>
      <c r="D220" s="376"/>
      <c r="E220" s="235"/>
      <c r="F220" s="236" t="s">
        <v>1320</v>
      </c>
      <c r="G220" s="236"/>
      <c r="H220" s="237"/>
      <c r="I220" s="236"/>
      <c r="J220" s="238"/>
    </row>
    <row r="221" spans="1:31" ht="13.5" thickBot="1" x14ac:dyDescent="0.25">
      <c r="C221" s="65"/>
      <c r="H221" s="273"/>
    </row>
    <row r="222" spans="1:31" ht="20.25" customHeight="1" x14ac:dyDescent="0.2">
      <c r="A222" s="206" t="s">
        <v>88</v>
      </c>
      <c r="B222" s="207" t="s">
        <v>85</v>
      </c>
      <c r="C222" s="209" t="s">
        <v>1310</v>
      </c>
      <c r="D222" s="368">
        <v>1.57</v>
      </c>
      <c r="E222" s="505">
        <f>$D$222/D222*100</f>
        <v>100</v>
      </c>
      <c r="F222" s="212" t="s">
        <v>1318</v>
      </c>
      <c r="G222" s="212" t="s">
        <v>551</v>
      </c>
      <c r="H222" s="213">
        <v>1.57</v>
      </c>
      <c r="I222" s="212" t="s">
        <v>520</v>
      </c>
      <c r="J222" s="214">
        <v>1</v>
      </c>
    </row>
    <row r="223" spans="1:31" ht="26.25" thickBot="1" x14ac:dyDescent="0.25">
      <c r="A223" s="430"/>
      <c r="B223" s="231"/>
      <c r="C223" s="233" t="s">
        <v>1288</v>
      </c>
      <c r="D223" s="376"/>
      <c r="E223" s="270"/>
      <c r="F223" s="236" t="s">
        <v>1320</v>
      </c>
      <c r="G223" s="236"/>
      <c r="H223" s="237"/>
      <c r="I223" s="236"/>
      <c r="J223" s="238"/>
    </row>
    <row r="224" spans="1:31" x14ac:dyDescent="0.2">
      <c r="C224" s="54"/>
      <c r="H224" s="273"/>
    </row>
    <row r="225" spans="1:31" s="199" customFormat="1" ht="13.5" thickBot="1" x14ac:dyDescent="0.25">
      <c r="A225" s="198" t="s">
        <v>89</v>
      </c>
      <c r="B225" s="199" t="s">
        <v>90</v>
      </c>
      <c r="C225" s="241"/>
      <c r="D225" s="200"/>
      <c r="E225" s="200"/>
      <c r="F225" s="201"/>
      <c r="G225" s="202"/>
      <c r="H225" s="203"/>
      <c r="I225" s="202"/>
      <c r="J225" s="204"/>
      <c r="K225" s="205"/>
      <c r="L225" s="205"/>
      <c r="M225" s="205"/>
      <c r="N225" s="205"/>
      <c r="O225" s="205"/>
      <c r="P225" s="205"/>
      <c r="Q225" s="205"/>
      <c r="R225" s="205"/>
      <c r="S225" s="205"/>
      <c r="T225" s="205"/>
      <c r="U225" s="205"/>
      <c r="V225" s="205"/>
      <c r="W225" s="205"/>
      <c r="X225" s="205"/>
      <c r="Y225" s="205"/>
      <c r="Z225" s="205"/>
      <c r="AA225" s="205"/>
      <c r="AB225" s="205"/>
      <c r="AC225" s="205"/>
      <c r="AD225" s="205"/>
      <c r="AE225" s="205"/>
    </row>
    <row r="226" spans="1:31" x14ac:dyDescent="0.2">
      <c r="A226" s="206" t="s">
        <v>91</v>
      </c>
      <c r="B226" s="207" t="s">
        <v>90</v>
      </c>
      <c r="C226" s="496" t="s">
        <v>1310</v>
      </c>
      <c r="D226" s="368">
        <v>0.31430000000000002</v>
      </c>
      <c r="E226" s="211">
        <f>$D$226/D226*100</f>
        <v>100</v>
      </c>
      <c r="F226" s="212" t="s">
        <v>1322</v>
      </c>
      <c r="G226" s="212" t="s">
        <v>1333</v>
      </c>
      <c r="H226" s="213">
        <v>0.31430000000000002</v>
      </c>
      <c r="I226" s="212" t="s">
        <v>520</v>
      </c>
      <c r="J226" s="214">
        <v>1</v>
      </c>
    </row>
    <row r="227" spans="1:31" x14ac:dyDescent="0.2">
      <c r="A227" s="216"/>
      <c r="C227" s="497" t="s">
        <v>1310</v>
      </c>
      <c r="D227" s="381">
        <v>0.38</v>
      </c>
      <c r="E227" s="382">
        <f t="shared" ref="E227:E231" si="8">$D$226/D227*100</f>
        <v>82.71052631578948</v>
      </c>
      <c r="F227" s="383" t="s">
        <v>1316</v>
      </c>
      <c r="G227" s="501" t="s">
        <v>641</v>
      </c>
      <c r="H227" s="384">
        <v>0.38</v>
      </c>
      <c r="I227" s="383" t="s">
        <v>520</v>
      </c>
      <c r="J227" s="385">
        <v>2</v>
      </c>
    </row>
    <row r="228" spans="1:31" x14ac:dyDescent="0.2">
      <c r="A228" s="216"/>
      <c r="C228" s="506"/>
      <c r="D228" s="435">
        <v>0.45</v>
      </c>
      <c r="E228" s="433">
        <f t="shared" si="8"/>
        <v>69.844444444444449</v>
      </c>
      <c r="F228" s="421" t="s">
        <v>1321</v>
      </c>
      <c r="G228" s="421" t="s">
        <v>1094</v>
      </c>
      <c r="H228" s="422">
        <v>0.45</v>
      </c>
      <c r="I228" s="421" t="s">
        <v>520</v>
      </c>
      <c r="J228" s="434"/>
    </row>
    <row r="229" spans="1:31" ht="27.75" customHeight="1" x14ac:dyDescent="0.2">
      <c r="A229" s="216"/>
      <c r="C229" s="418" t="s">
        <v>1281</v>
      </c>
      <c r="D229" s="435">
        <v>0.56000000000000005</v>
      </c>
      <c r="E229" s="433">
        <f t="shared" si="8"/>
        <v>56.125</v>
      </c>
      <c r="F229" s="421" t="s">
        <v>1318</v>
      </c>
      <c r="G229" s="421" t="s">
        <v>552</v>
      </c>
      <c r="H229" s="422">
        <v>0.56000000000000005</v>
      </c>
      <c r="I229" s="421" t="s">
        <v>520</v>
      </c>
      <c r="J229" s="434"/>
    </row>
    <row r="230" spans="1:31" ht="27.75" customHeight="1" x14ac:dyDescent="0.2">
      <c r="A230" s="216"/>
      <c r="C230" s="418" t="s">
        <v>1281</v>
      </c>
      <c r="D230" s="435">
        <v>0.68</v>
      </c>
      <c r="E230" s="433">
        <f t="shared" si="8"/>
        <v>46.220588235294116</v>
      </c>
      <c r="F230" s="421" t="s">
        <v>1315</v>
      </c>
      <c r="G230" s="421" t="s">
        <v>1333</v>
      </c>
      <c r="H230" s="422">
        <v>0.68</v>
      </c>
      <c r="I230" s="421" t="s">
        <v>520</v>
      </c>
      <c r="J230" s="434"/>
    </row>
    <row r="231" spans="1:31" ht="27.75" customHeight="1" thickBot="1" x14ac:dyDescent="0.25">
      <c r="A231" s="230"/>
      <c r="B231" s="231"/>
      <c r="C231" s="232" t="s">
        <v>1281</v>
      </c>
      <c r="D231" s="386">
        <v>0.9</v>
      </c>
      <c r="E231" s="387">
        <f t="shared" si="8"/>
        <v>34.922222222222224</v>
      </c>
      <c r="F231" s="389" t="s">
        <v>1317</v>
      </c>
      <c r="G231" s="389" t="s">
        <v>898</v>
      </c>
      <c r="H231" s="390">
        <v>0.9</v>
      </c>
      <c r="I231" s="389" t="s">
        <v>520</v>
      </c>
      <c r="J231" s="391"/>
    </row>
    <row r="232" spans="1:31" x14ac:dyDescent="0.2">
      <c r="H232" s="273"/>
    </row>
    <row r="233" spans="1:31" s="199" customFormat="1" ht="13.5" thickBot="1" x14ac:dyDescent="0.25">
      <c r="A233" s="198" t="s">
        <v>404</v>
      </c>
      <c r="B233" s="199" t="s">
        <v>92</v>
      </c>
      <c r="C233" s="241"/>
      <c r="D233" s="507"/>
      <c r="E233" s="507"/>
      <c r="F233" s="508"/>
      <c r="G233" s="202"/>
      <c r="H233" s="203"/>
      <c r="I233" s="202"/>
      <c r="J233" s="204"/>
      <c r="K233" s="205"/>
      <c r="L233" s="205"/>
      <c r="M233" s="205"/>
      <c r="N233" s="205"/>
      <c r="O233" s="205"/>
      <c r="P233" s="205"/>
      <c r="Q233" s="205"/>
      <c r="R233" s="205"/>
      <c r="S233" s="205"/>
      <c r="T233" s="205"/>
      <c r="U233" s="205"/>
      <c r="V233" s="205"/>
      <c r="W233" s="205"/>
      <c r="X233" s="205"/>
      <c r="Y233" s="205"/>
      <c r="Z233" s="205"/>
      <c r="AA233" s="205"/>
      <c r="AB233" s="205"/>
      <c r="AC233" s="205"/>
      <c r="AD233" s="205"/>
      <c r="AE233" s="205"/>
    </row>
    <row r="234" spans="1:31" x14ac:dyDescent="0.2">
      <c r="A234" s="206" t="s">
        <v>93</v>
      </c>
      <c r="B234" s="207" t="s">
        <v>92</v>
      </c>
      <c r="C234" s="393" t="s">
        <v>1310</v>
      </c>
      <c r="D234" s="394">
        <v>24360</v>
      </c>
      <c r="E234" s="245">
        <f>$D$234/D234*100</f>
        <v>100</v>
      </c>
      <c r="F234" s="246" t="s">
        <v>1328</v>
      </c>
      <c r="G234" s="246" t="s">
        <v>1020</v>
      </c>
      <c r="H234" s="247">
        <v>10.5</v>
      </c>
      <c r="I234" s="246" t="s">
        <v>520</v>
      </c>
      <c r="J234" s="248">
        <v>1</v>
      </c>
    </row>
    <row r="235" spans="1:31" x14ac:dyDescent="0.2">
      <c r="A235" s="216" t="s">
        <v>95</v>
      </c>
      <c r="B235" s="215" t="s">
        <v>92</v>
      </c>
      <c r="C235" s="509"/>
      <c r="D235" s="396"/>
      <c r="E235" s="446"/>
      <c r="F235" s="258"/>
      <c r="G235" s="258" t="s">
        <v>1020</v>
      </c>
      <c r="H235" s="259">
        <v>10.5</v>
      </c>
      <c r="I235" s="258" t="s">
        <v>520</v>
      </c>
      <c r="J235" s="260">
        <v>1</v>
      </c>
    </row>
    <row r="236" spans="1:31" x14ac:dyDescent="0.2">
      <c r="A236" s="216"/>
      <c r="C236" s="510" t="s">
        <v>1310</v>
      </c>
      <c r="D236" s="448">
        <v>29000</v>
      </c>
      <c r="E236" s="449">
        <f>$D$234/D236*100</f>
        <v>84</v>
      </c>
      <c r="F236" s="450" t="s">
        <v>1327</v>
      </c>
      <c r="G236" s="450" t="s">
        <v>1153</v>
      </c>
      <c r="H236" s="451">
        <v>12.5</v>
      </c>
      <c r="I236" s="450" t="s">
        <v>520</v>
      </c>
      <c r="J236" s="452">
        <v>2</v>
      </c>
    </row>
    <row r="237" spans="1:31" x14ac:dyDescent="0.2">
      <c r="A237" s="216"/>
      <c r="C237" s="511"/>
      <c r="D237" s="454"/>
      <c r="E237" s="455"/>
      <c r="F237" s="372"/>
      <c r="G237" s="372" t="s">
        <v>1153</v>
      </c>
      <c r="H237" s="373">
        <v>12.5</v>
      </c>
      <c r="I237" s="372" t="s">
        <v>520</v>
      </c>
      <c r="J237" s="374">
        <v>2</v>
      </c>
    </row>
    <row r="238" spans="1:31" ht="30" customHeight="1" x14ac:dyDescent="0.2">
      <c r="A238" s="216"/>
      <c r="C238" s="65" t="s">
        <v>1281</v>
      </c>
      <c r="D238" s="512">
        <v>36868.789400000001</v>
      </c>
      <c r="E238" s="457">
        <f>$D$234/D238*100</f>
        <v>66.072145021393084</v>
      </c>
      <c r="F238" s="272" t="s">
        <v>1322</v>
      </c>
      <c r="G238" s="272" t="s">
        <v>1333</v>
      </c>
      <c r="H238" s="272" t="s">
        <v>1333</v>
      </c>
      <c r="I238" s="272" t="s">
        <v>520</v>
      </c>
      <c r="J238" s="458"/>
    </row>
    <row r="239" spans="1:31" x14ac:dyDescent="0.2">
      <c r="A239" s="216"/>
      <c r="C239" s="424"/>
      <c r="D239" s="513"/>
      <c r="E239" s="480"/>
      <c r="F239" s="427"/>
      <c r="G239" s="427" t="s">
        <v>1333</v>
      </c>
      <c r="H239" s="427" t="s">
        <v>1333</v>
      </c>
      <c r="I239" s="427" t="s">
        <v>520</v>
      </c>
      <c r="J239" s="461"/>
    </row>
    <row r="240" spans="1:31" ht="28.5" customHeight="1" x14ac:dyDescent="0.2">
      <c r="A240" s="216"/>
      <c r="C240" s="65" t="s">
        <v>1281</v>
      </c>
      <c r="D240" s="512">
        <v>44080</v>
      </c>
      <c r="E240" s="457">
        <f>$D$234/D240*100</f>
        <v>55.26315789473685</v>
      </c>
      <c r="F240" s="272" t="s">
        <v>1321</v>
      </c>
      <c r="G240" s="272" t="s">
        <v>1095</v>
      </c>
      <c r="H240" s="273">
        <v>19</v>
      </c>
      <c r="I240" s="272" t="s">
        <v>520</v>
      </c>
      <c r="J240" s="458"/>
    </row>
    <row r="241" spans="1:31" x14ac:dyDescent="0.2">
      <c r="A241" s="216"/>
      <c r="C241" s="424"/>
      <c r="D241" s="513"/>
      <c r="E241" s="480"/>
      <c r="F241" s="427"/>
      <c r="G241" s="427" t="s">
        <v>1097</v>
      </c>
      <c r="H241" s="428">
        <v>19</v>
      </c>
      <c r="I241" s="427" t="s">
        <v>520</v>
      </c>
      <c r="J241" s="461"/>
    </row>
    <row r="242" spans="1:31" ht="30" customHeight="1" x14ac:dyDescent="0.2">
      <c r="A242" s="216"/>
      <c r="C242" s="65" t="s">
        <v>1281</v>
      </c>
      <c r="D242" s="512">
        <v>264480</v>
      </c>
      <c r="E242" s="457">
        <f>$D$234/D242*100</f>
        <v>9.2105263157894726</v>
      </c>
      <c r="F242" s="272" t="s">
        <v>1319</v>
      </c>
      <c r="G242" s="272" t="s">
        <v>1333</v>
      </c>
      <c r="H242" s="273" t="s">
        <v>1333</v>
      </c>
      <c r="I242" s="272" t="s">
        <v>520</v>
      </c>
      <c r="J242" s="458"/>
    </row>
    <row r="243" spans="1:31" ht="13.5" thickBot="1" x14ac:dyDescent="0.25">
      <c r="A243" s="230"/>
      <c r="B243" s="231"/>
      <c r="C243" s="232"/>
      <c r="D243" s="514"/>
      <c r="E243" s="515"/>
      <c r="F243" s="389"/>
      <c r="G243" s="389" t="s">
        <v>1333</v>
      </c>
      <c r="H243" s="390" t="s">
        <v>1333</v>
      </c>
      <c r="I243" s="389" t="s">
        <v>520</v>
      </c>
      <c r="J243" s="391"/>
    </row>
    <row r="244" spans="1:31" x14ac:dyDescent="0.2">
      <c r="C244" s="54"/>
      <c r="H244" s="273"/>
    </row>
    <row r="245" spans="1:31" s="199" customFormat="1" x14ac:dyDescent="0.2">
      <c r="A245" s="198" t="s">
        <v>97</v>
      </c>
      <c r="B245" s="199" t="s">
        <v>98</v>
      </c>
      <c r="C245" s="14"/>
      <c r="D245" s="507"/>
      <c r="E245" s="507"/>
      <c r="F245" s="508"/>
      <c r="G245" s="202"/>
      <c r="H245" s="203"/>
      <c r="I245" s="202"/>
      <c r="J245" s="204"/>
      <c r="K245" s="205"/>
      <c r="L245" s="205"/>
      <c r="M245" s="205"/>
      <c r="N245" s="205"/>
      <c r="O245" s="205"/>
      <c r="P245" s="205"/>
      <c r="Q245" s="205"/>
      <c r="R245" s="205"/>
      <c r="S245" s="205"/>
      <c r="T245" s="205"/>
      <c r="U245" s="205"/>
      <c r="V245" s="205"/>
      <c r="W245" s="205"/>
      <c r="X245" s="205"/>
      <c r="Y245" s="205"/>
      <c r="Z245" s="205"/>
      <c r="AA245" s="205"/>
      <c r="AB245" s="205"/>
      <c r="AC245" s="205"/>
      <c r="AD245" s="205"/>
      <c r="AE245" s="205"/>
    </row>
    <row r="246" spans="1:31" ht="25.5" x14ac:dyDescent="0.2">
      <c r="A246" s="239" t="s">
        <v>99</v>
      </c>
      <c r="B246" s="215" t="s">
        <v>98</v>
      </c>
      <c r="C246" s="249" t="s">
        <v>1310</v>
      </c>
      <c r="D246" s="516">
        <v>6318</v>
      </c>
      <c r="E246" s="346">
        <f>$D$246/D246*100</f>
        <v>100</v>
      </c>
      <c r="F246" s="252" t="s">
        <v>1316</v>
      </c>
      <c r="G246" s="517" t="s">
        <v>642</v>
      </c>
      <c r="H246" s="253" t="s">
        <v>1333</v>
      </c>
      <c r="I246" s="252" t="s">
        <v>520</v>
      </c>
      <c r="J246" s="362">
        <v>1</v>
      </c>
    </row>
    <row r="247" spans="1:31" ht="25.5" x14ac:dyDescent="0.2">
      <c r="A247" s="239" t="s">
        <v>100</v>
      </c>
      <c r="B247" s="215" t="s">
        <v>98</v>
      </c>
      <c r="C247" s="255"/>
      <c r="D247" s="396"/>
      <c r="E247" s="446"/>
      <c r="F247" s="258"/>
      <c r="G247" s="518" t="s">
        <v>643</v>
      </c>
      <c r="H247" s="259" t="s">
        <v>1333</v>
      </c>
      <c r="I247" s="258" t="s">
        <v>520</v>
      </c>
      <c r="J247" s="363">
        <v>1</v>
      </c>
    </row>
    <row r="248" spans="1:31" x14ac:dyDescent="0.2">
      <c r="C248" s="519" t="s">
        <v>1310</v>
      </c>
      <c r="D248" s="520">
        <v>20054.16</v>
      </c>
      <c r="E248" s="449">
        <f>$D$246/D248*100</f>
        <v>31.50468531217463</v>
      </c>
      <c r="F248" s="450" t="s">
        <v>1318</v>
      </c>
      <c r="G248" s="450" t="s">
        <v>553</v>
      </c>
      <c r="H248" s="451">
        <v>6.44</v>
      </c>
      <c r="I248" s="450" t="s">
        <v>520</v>
      </c>
      <c r="J248" s="521">
        <v>2</v>
      </c>
    </row>
    <row r="249" spans="1:31" x14ac:dyDescent="0.2">
      <c r="C249" s="511"/>
      <c r="D249" s="454"/>
      <c r="E249" s="455"/>
      <c r="F249" s="372"/>
      <c r="G249" s="372" t="s">
        <v>554</v>
      </c>
      <c r="H249" s="373">
        <v>6.44</v>
      </c>
      <c r="I249" s="372" t="s">
        <v>520</v>
      </c>
      <c r="J249" s="522">
        <v>2</v>
      </c>
    </row>
    <row r="250" spans="1:31" ht="31.5" customHeight="1" x14ac:dyDescent="0.2">
      <c r="C250" s="261" t="s">
        <v>1289</v>
      </c>
      <c r="D250" s="267"/>
      <c r="E250" s="268"/>
      <c r="F250" s="264" t="s">
        <v>1320</v>
      </c>
      <c r="G250" s="264"/>
      <c r="H250" s="265"/>
      <c r="I250" s="264"/>
      <c r="J250" s="268"/>
    </row>
    <row r="251" spans="1:31" s="199" customFormat="1" ht="13.5" thickBot="1" x14ac:dyDescent="0.25">
      <c r="A251" s="198" t="s">
        <v>101</v>
      </c>
      <c r="B251" s="199" t="s">
        <v>102</v>
      </c>
      <c r="C251" s="241"/>
      <c r="D251" s="200"/>
      <c r="E251" s="200"/>
      <c r="F251" s="201"/>
      <c r="G251" s="202"/>
      <c r="H251" s="203"/>
      <c r="I251" s="202"/>
      <c r="J251" s="204"/>
      <c r="K251" s="205"/>
      <c r="L251" s="205"/>
      <c r="M251" s="205"/>
      <c r="N251" s="205"/>
      <c r="O251" s="205"/>
      <c r="P251" s="205"/>
      <c r="Q251" s="205"/>
      <c r="R251" s="205"/>
      <c r="S251" s="205"/>
      <c r="T251" s="205"/>
      <c r="U251" s="205"/>
      <c r="V251" s="205"/>
      <c r="W251" s="205"/>
      <c r="X251" s="205"/>
      <c r="Y251" s="205"/>
      <c r="Z251" s="205"/>
      <c r="AA251" s="205"/>
      <c r="AB251" s="205"/>
      <c r="AC251" s="205"/>
      <c r="AD251" s="205"/>
      <c r="AE251" s="205"/>
    </row>
    <row r="252" spans="1:31" ht="70.5" customHeight="1" x14ac:dyDescent="0.2">
      <c r="A252" s="206" t="s">
        <v>103</v>
      </c>
      <c r="B252" s="207" t="s">
        <v>102</v>
      </c>
      <c r="C252" s="209" t="s">
        <v>1310</v>
      </c>
      <c r="D252" s="368">
        <v>0.52</v>
      </c>
      <c r="E252" s="211">
        <f>$D$252/D252*100</f>
        <v>100</v>
      </c>
      <c r="F252" s="212" t="s">
        <v>1315</v>
      </c>
      <c r="G252" s="212" t="s">
        <v>1333</v>
      </c>
      <c r="H252" s="213">
        <v>0.52</v>
      </c>
      <c r="I252" s="212" t="s">
        <v>520</v>
      </c>
      <c r="J252" s="214">
        <v>1</v>
      </c>
    </row>
    <row r="253" spans="1:31" ht="18" customHeight="1" x14ac:dyDescent="0.2">
      <c r="A253" s="216"/>
      <c r="C253" s="497" t="s">
        <v>1310</v>
      </c>
      <c r="D253" s="381">
        <v>0.53800000000000003</v>
      </c>
      <c r="E253" s="382">
        <f t="shared" ref="E253" si="9">$D$252/D253*100</f>
        <v>96.6542750929368</v>
      </c>
      <c r="F253" s="383" t="s">
        <v>1317</v>
      </c>
      <c r="G253" s="383" t="s">
        <v>899</v>
      </c>
      <c r="H253" s="384">
        <v>0.53800000000000003</v>
      </c>
      <c r="I253" s="383" t="s">
        <v>520</v>
      </c>
      <c r="J253" s="385">
        <v>2</v>
      </c>
    </row>
    <row r="254" spans="1:31" ht="35.25" customHeight="1" thickBot="1" x14ac:dyDescent="0.25">
      <c r="A254" s="230"/>
      <c r="B254" s="231"/>
      <c r="C254" s="523" t="s">
        <v>1267</v>
      </c>
      <c r="D254" s="376"/>
      <c r="E254" s="235"/>
      <c r="F254" s="236" t="s">
        <v>1323</v>
      </c>
      <c r="G254" s="236"/>
      <c r="H254" s="237"/>
      <c r="I254" s="236"/>
      <c r="J254" s="238"/>
    </row>
    <row r="255" spans="1:31" ht="13.5" thickBot="1" x14ac:dyDescent="0.25">
      <c r="C255" s="54"/>
      <c r="H255" s="273"/>
    </row>
    <row r="256" spans="1:31" ht="31.5" customHeight="1" x14ac:dyDescent="0.2">
      <c r="A256" s="206" t="s">
        <v>104</v>
      </c>
      <c r="B256" s="207" t="s">
        <v>102</v>
      </c>
      <c r="C256" s="496" t="s">
        <v>1310</v>
      </c>
      <c r="D256" s="368">
        <v>0.27500000000000002</v>
      </c>
      <c r="E256" s="211">
        <f>$D$256/D256*100</f>
        <v>100</v>
      </c>
      <c r="F256" s="212" t="s">
        <v>1315</v>
      </c>
      <c r="G256" s="212" t="s">
        <v>1333</v>
      </c>
      <c r="H256" s="213">
        <v>0.27500000000000002</v>
      </c>
      <c r="I256" s="212" t="s">
        <v>520</v>
      </c>
      <c r="J256" s="214">
        <v>1</v>
      </c>
    </row>
    <row r="257" spans="1:31" ht="18" customHeight="1" x14ac:dyDescent="0.2">
      <c r="A257" s="216"/>
      <c r="C257" s="497" t="s">
        <v>1310</v>
      </c>
      <c r="D257" s="381">
        <v>0.38800000000000001</v>
      </c>
      <c r="E257" s="382">
        <f t="shared" ref="E257:E260" si="10">$D$256/D257*100</f>
        <v>70.876288659793815</v>
      </c>
      <c r="F257" s="383" t="s">
        <v>1325</v>
      </c>
      <c r="G257" s="383" t="s">
        <v>862</v>
      </c>
      <c r="H257" s="384">
        <v>0.38800000000000001</v>
      </c>
      <c r="I257" s="383" t="s">
        <v>520</v>
      </c>
      <c r="J257" s="385">
        <v>2</v>
      </c>
    </row>
    <row r="258" spans="1:31" ht="29.25" customHeight="1" x14ac:dyDescent="0.2">
      <c r="A258" s="216"/>
      <c r="C258" s="418" t="s">
        <v>1281</v>
      </c>
      <c r="D258" s="435">
        <v>0.57999999999999996</v>
      </c>
      <c r="E258" s="433">
        <f t="shared" si="10"/>
        <v>47.413793103448285</v>
      </c>
      <c r="F258" s="421" t="s">
        <v>1317</v>
      </c>
      <c r="G258" s="421" t="s">
        <v>900</v>
      </c>
      <c r="H258" s="422">
        <v>0.57999999999999996</v>
      </c>
      <c r="I258" s="421" t="s">
        <v>520</v>
      </c>
      <c r="J258" s="434"/>
    </row>
    <row r="259" spans="1:31" ht="29.25" customHeight="1" x14ac:dyDescent="0.2">
      <c r="A259" s="216"/>
      <c r="C259" s="418" t="s">
        <v>1281</v>
      </c>
      <c r="D259" s="435">
        <v>0.8</v>
      </c>
      <c r="E259" s="433">
        <f t="shared" si="10"/>
        <v>34.375</v>
      </c>
      <c r="F259" s="421" t="s">
        <v>1323</v>
      </c>
      <c r="G259" s="421" t="s">
        <v>1159</v>
      </c>
      <c r="H259" s="422">
        <v>0.8</v>
      </c>
      <c r="I259" s="421" t="s">
        <v>520</v>
      </c>
      <c r="J259" s="434"/>
    </row>
    <row r="260" spans="1:31" ht="29.25" customHeight="1" thickBot="1" x14ac:dyDescent="0.25">
      <c r="A260" s="230"/>
      <c r="B260" s="231"/>
      <c r="C260" s="232" t="s">
        <v>1281</v>
      </c>
      <c r="D260" s="524">
        <v>1.246</v>
      </c>
      <c r="E260" s="387">
        <f t="shared" si="10"/>
        <v>22.070626003210275</v>
      </c>
      <c r="F260" s="389" t="s">
        <v>1320</v>
      </c>
      <c r="G260" s="389" t="s">
        <v>965</v>
      </c>
      <c r="H260" s="525">
        <v>1.246</v>
      </c>
      <c r="I260" s="442" t="s">
        <v>520</v>
      </c>
      <c r="J260" s="391"/>
    </row>
    <row r="261" spans="1:31" ht="13.5" thickBot="1" x14ac:dyDescent="0.25">
      <c r="C261" s="54"/>
      <c r="H261" s="526"/>
      <c r="I261" s="296"/>
    </row>
    <row r="262" spans="1:31" ht="18.75" customHeight="1" x14ac:dyDescent="0.2">
      <c r="A262" s="206" t="s">
        <v>105</v>
      </c>
      <c r="B262" s="207" t="s">
        <v>102</v>
      </c>
      <c r="C262" s="496" t="s">
        <v>1310</v>
      </c>
      <c r="D262" s="368">
        <v>0.6</v>
      </c>
      <c r="E262" s="211">
        <f>$D$262/D262*100</f>
        <v>100</v>
      </c>
      <c r="F262" s="212" t="s">
        <v>1325</v>
      </c>
      <c r="G262" s="212" t="s">
        <v>863</v>
      </c>
      <c r="H262" s="213">
        <v>0.6</v>
      </c>
      <c r="I262" s="212" t="s">
        <v>520</v>
      </c>
      <c r="J262" s="214">
        <v>1</v>
      </c>
    </row>
    <row r="263" spans="1:31" ht="15" customHeight="1" x14ac:dyDescent="0.2">
      <c r="A263" s="216"/>
      <c r="C263" s="497" t="s">
        <v>1310</v>
      </c>
      <c r="D263" s="381">
        <v>0.63</v>
      </c>
      <c r="E263" s="382">
        <f t="shared" ref="E263:E264" si="11">$D$262/D263*100</f>
        <v>95.238095238095227</v>
      </c>
      <c r="F263" s="383" t="s">
        <v>1317</v>
      </c>
      <c r="G263" s="383" t="s">
        <v>901</v>
      </c>
      <c r="H263" s="384">
        <v>0.63</v>
      </c>
      <c r="I263" s="383" t="s">
        <v>520</v>
      </c>
      <c r="J263" s="385">
        <v>2</v>
      </c>
    </row>
    <row r="264" spans="1:31" ht="28.5" customHeight="1" thickBot="1" x14ac:dyDescent="0.25">
      <c r="A264" s="230"/>
      <c r="B264" s="231"/>
      <c r="C264" s="232" t="s">
        <v>1281</v>
      </c>
      <c r="D264" s="524">
        <v>1.3032999999999999</v>
      </c>
      <c r="E264" s="387">
        <f t="shared" si="11"/>
        <v>46.036983043044586</v>
      </c>
      <c r="F264" s="389" t="s">
        <v>1320</v>
      </c>
      <c r="G264" s="389" t="s">
        <v>965</v>
      </c>
      <c r="H264" s="525">
        <v>1.3032999999999999</v>
      </c>
      <c r="I264" s="442" t="s">
        <v>520</v>
      </c>
      <c r="J264" s="391"/>
    </row>
    <row r="265" spans="1:31" x14ac:dyDescent="0.2">
      <c r="C265" s="65"/>
      <c r="D265" s="527"/>
      <c r="E265" s="464"/>
      <c r="H265" s="526"/>
      <c r="I265" s="296"/>
    </row>
    <row r="266" spans="1:31" s="199" customFormat="1" ht="13.5" thickBot="1" x14ac:dyDescent="0.25">
      <c r="A266" s="198" t="s">
        <v>106</v>
      </c>
      <c r="B266" s="199" t="s">
        <v>107</v>
      </c>
      <c r="C266" s="14"/>
      <c r="D266" s="200"/>
      <c r="E266" s="200"/>
      <c r="F266" s="201"/>
      <c r="G266" s="202"/>
      <c r="H266" s="203"/>
      <c r="I266" s="202"/>
      <c r="J266" s="204"/>
      <c r="K266" s="205"/>
      <c r="L266" s="205"/>
      <c r="M266" s="205"/>
      <c r="N266" s="205"/>
      <c r="O266" s="205"/>
      <c r="P266" s="205"/>
      <c r="Q266" s="205"/>
      <c r="R266" s="205"/>
      <c r="S266" s="205"/>
      <c r="T266" s="205"/>
      <c r="U266" s="205"/>
      <c r="V266" s="205"/>
      <c r="W266" s="205"/>
      <c r="X266" s="205"/>
      <c r="Y266" s="205"/>
      <c r="Z266" s="205"/>
      <c r="AA266" s="205"/>
      <c r="AB266" s="205"/>
      <c r="AC266" s="205"/>
      <c r="AD266" s="205"/>
      <c r="AE266" s="205"/>
    </row>
    <row r="267" spans="1:31" ht="15" customHeight="1" x14ac:dyDescent="0.2">
      <c r="A267" s="206" t="s">
        <v>108</v>
      </c>
      <c r="B267" s="207" t="s">
        <v>107</v>
      </c>
      <c r="C267" s="393" t="s">
        <v>1310</v>
      </c>
      <c r="D267" s="528">
        <v>97600</v>
      </c>
      <c r="E267" s="529">
        <v>100</v>
      </c>
      <c r="F267" s="246" t="s">
        <v>1329</v>
      </c>
      <c r="G267" s="530" t="s">
        <v>865</v>
      </c>
      <c r="H267" s="247" t="s">
        <v>1333</v>
      </c>
      <c r="I267" s="530" t="s">
        <v>520</v>
      </c>
      <c r="J267" s="531">
        <v>1</v>
      </c>
    </row>
    <row r="268" spans="1:31" ht="15" customHeight="1" x14ac:dyDescent="0.2">
      <c r="A268" s="216" t="s">
        <v>109</v>
      </c>
      <c r="B268" s="215" t="s">
        <v>107</v>
      </c>
      <c r="C268" s="532"/>
      <c r="D268" s="533"/>
      <c r="E268" s="362"/>
      <c r="F268" s="252"/>
      <c r="G268" s="517" t="s">
        <v>868</v>
      </c>
      <c r="H268" s="253" t="s">
        <v>1333</v>
      </c>
      <c r="I268" s="517" t="s">
        <v>520</v>
      </c>
      <c r="J268" s="534"/>
    </row>
    <row r="269" spans="1:31" ht="15" customHeight="1" x14ac:dyDescent="0.2">
      <c r="A269" s="216" t="s">
        <v>424</v>
      </c>
      <c r="B269" s="215" t="s">
        <v>107</v>
      </c>
      <c r="C269" s="532"/>
      <c r="D269" s="533"/>
      <c r="E269" s="362"/>
      <c r="F269" s="252"/>
      <c r="G269" s="517" t="s">
        <v>869</v>
      </c>
      <c r="H269" s="253" t="s">
        <v>1333</v>
      </c>
      <c r="I269" s="252" t="s">
        <v>520</v>
      </c>
      <c r="J269" s="534"/>
    </row>
    <row r="270" spans="1:31" ht="15" customHeight="1" thickBot="1" x14ac:dyDescent="0.25">
      <c r="A270" s="230" t="s">
        <v>110</v>
      </c>
      <c r="B270" s="231" t="s">
        <v>107</v>
      </c>
      <c r="C270" s="473"/>
      <c r="D270" s="535"/>
      <c r="E270" s="474"/>
      <c r="F270" s="475"/>
      <c r="G270" s="475" t="s">
        <v>870</v>
      </c>
      <c r="H270" s="477" t="s">
        <v>1333</v>
      </c>
      <c r="I270" s="475" t="s">
        <v>520</v>
      </c>
      <c r="J270" s="536"/>
    </row>
    <row r="271" spans="1:31" x14ac:dyDescent="0.2">
      <c r="H271" s="273"/>
    </row>
    <row r="272" spans="1:31" s="188" customFormat="1" x14ac:dyDescent="0.2">
      <c r="A272" s="195" t="s">
        <v>466</v>
      </c>
      <c r="B272" s="190"/>
      <c r="C272" s="195"/>
      <c r="D272" s="191"/>
      <c r="E272" s="191"/>
      <c r="F272" s="192"/>
      <c r="G272" s="196"/>
      <c r="H272" s="197"/>
      <c r="I272" s="192"/>
      <c r="K272" s="189"/>
      <c r="L272" s="189"/>
      <c r="M272" s="189"/>
      <c r="N272" s="189"/>
      <c r="O272" s="189"/>
      <c r="P272" s="189"/>
      <c r="Q272" s="189"/>
      <c r="R272" s="189"/>
      <c r="S272" s="189"/>
      <c r="T272" s="189"/>
      <c r="U272" s="189"/>
      <c r="V272" s="189"/>
      <c r="W272" s="189"/>
      <c r="X272" s="189"/>
      <c r="Y272" s="189"/>
      <c r="Z272" s="189"/>
      <c r="AA272" s="189"/>
      <c r="AB272" s="189"/>
      <c r="AC272" s="189"/>
      <c r="AD272" s="189"/>
      <c r="AE272" s="189"/>
    </row>
    <row r="273" spans="1:31" s="199" customFormat="1" ht="13.5" thickBot="1" x14ac:dyDescent="0.25">
      <c r="A273" s="198" t="s">
        <v>113</v>
      </c>
      <c r="B273" s="199" t="s">
        <v>114</v>
      </c>
      <c r="C273" s="537"/>
      <c r="D273" s="290"/>
      <c r="E273" s="290"/>
      <c r="F273" s="291"/>
      <c r="G273" s="202"/>
      <c r="H273" s="203"/>
      <c r="I273" s="202"/>
      <c r="J273" s="204"/>
      <c r="K273" s="205"/>
      <c r="L273" s="205"/>
      <c r="M273" s="205"/>
      <c r="N273" s="205"/>
      <c r="O273" s="205"/>
      <c r="P273" s="205"/>
      <c r="Q273" s="205"/>
      <c r="R273" s="205"/>
      <c r="S273" s="205"/>
      <c r="T273" s="205"/>
      <c r="U273" s="205"/>
      <c r="V273" s="205"/>
      <c r="W273" s="205"/>
      <c r="X273" s="205"/>
      <c r="Y273" s="205"/>
      <c r="Z273" s="205"/>
      <c r="AA273" s="205"/>
      <c r="AB273" s="205"/>
      <c r="AC273" s="205"/>
      <c r="AD273" s="205"/>
      <c r="AE273" s="205"/>
    </row>
    <row r="274" spans="1:31" x14ac:dyDescent="0.2">
      <c r="A274" s="206" t="s">
        <v>115</v>
      </c>
      <c r="B274" s="207" t="s">
        <v>114</v>
      </c>
      <c r="C274" s="496" t="s">
        <v>1310</v>
      </c>
      <c r="D274" s="368">
        <v>22.7</v>
      </c>
      <c r="E274" s="211">
        <f>$D$274/D274*100</f>
        <v>100</v>
      </c>
      <c r="F274" s="212" t="s">
        <v>1319</v>
      </c>
      <c r="G274" s="212" t="s">
        <v>1333</v>
      </c>
      <c r="H274" s="213">
        <v>22.7</v>
      </c>
      <c r="I274" s="212" t="s">
        <v>520</v>
      </c>
      <c r="J274" s="214">
        <v>1</v>
      </c>
    </row>
    <row r="275" spans="1:31" ht="13.5" thickBot="1" x14ac:dyDescent="0.25">
      <c r="A275" s="230"/>
      <c r="B275" s="231"/>
      <c r="C275" s="523" t="s">
        <v>1330</v>
      </c>
      <c r="D275" s="376"/>
      <c r="E275" s="235"/>
      <c r="F275" s="236" t="s">
        <v>1315</v>
      </c>
      <c r="G275" s="236"/>
      <c r="H275" s="237"/>
      <c r="I275" s="236"/>
      <c r="J275" s="238"/>
    </row>
    <row r="276" spans="1:31" ht="13.5" thickBot="1" x14ac:dyDescent="0.25"/>
    <row r="277" spans="1:31" x14ac:dyDescent="0.2">
      <c r="A277" s="206" t="s">
        <v>116</v>
      </c>
      <c r="B277" s="207" t="s">
        <v>114</v>
      </c>
      <c r="C277" s="496" t="s">
        <v>1310</v>
      </c>
      <c r="D277" s="368">
        <v>22.7</v>
      </c>
      <c r="E277" s="211">
        <f>$D$277/D277*100</f>
        <v>100</v>
      </c>
      <c r="F277" s="212" t="s">
        <v>1319</v>
      </c>
      <c r="G277" s="212" t="s">
        <v>1333</v>
      </c>
      <c r="H277" s="213">
        <v>22.7</v>
      </c>
      <c r="I277" s="212" t="s">
        <v>520</v>
      </c>
      <c r="J277" s="214">
        <v>1</v>
      </c>
    </row>
    <row r="278" spans="1:31" ht="13.5" thickBot="1" x14ac:dyDescent="0.25">
      <c r="A278" s="230"/>
      <c r="B278" s="231"/>
      <c r="C278" s="523" t="s">
        <v>1330</v>
      </c>
      <c r="D278" s="376"/>
      <c r="E278" s="235"/>
      <c r="F278" s="236" t="s">
        <v>1315</v>
      </c>
      <c r="G278" s="236"/>
      <c r="H278" s="237"/>
      <c r="I278" s="236"/>
      <c r="J278" s="238"/>
    </row>
    <row r="279" spans="1:31" ht="13.5" thickBot="1" x14ac:dyDescent="0.25"/>
    <row r="280" spans="1:31" x14ac:dyDescent="0.2">
      <c r="A280" s="206" t="s">
        <v>117</v>
      </c>
      <c r="B280" s="207" t="s">
        <v>114</v>
      </c>
      <c r="C280" s="496" t="s">
        <v>1310</v>
      </c>
      <c r="D280" s="368">
        <v>36.6</v>
      </c>
      <c r="E280" s="211">
        <f>$D$280/D280*100</f>
        <v>100</v>
      </c>
      <c r="F280" s="212" t="s">
        <v>1319</v>
      </c>
      <c r="G280" s="212" t="s">
        <v>1333</v>
      </c>
      <c r="H280" s="213">
        <v>36.6</v>
      </c>
      <c r="I280" s="212" t="s">
        <v>520</v>
      </c>
      <c r="J280" s="214">
        <v>1</v>
      </c>
    </row>
    <row r="281" spans="1:31" ht="13.5" thickBot="1" x14ac:dyDescent="0.25">
      <c r="A281" s="230"/>
      <c r="B281" s="231"/>
      <c r="C281" s="523" t="s">
        <v>1330</v>
      </c>
      <c r="D281" s="376"/>
      <c r="E281" s="235"/>
      <c r="F281" s="236" t="s">
        <v>1315</v>
      </c>
      <c r="G281" s="236"/>
      <c r="H281" s="237"/>
      <c r="I281" s="236"/>
      <c r="J281" s="238"/>
    </row>
    <row r="282" spans="1:31" x14ac:dyDescent="0.2">
      <c r="A282" s="215"/>
    </row>
    <row r="283" spans="1:31" s="199" customFormat="1" ht="13.5" thickBot="1" x14ac:dyDescent="0.25">
      <c r="A283" s="198" t="s">
        <v>118</v>
      </c>
      <c r="B283" s="199" t="s">
        <v>119</v>
      </c>
      <c r="C283" s="538"/>
      <c r="D283" s="200"/>
      <c r="E283" s="200"/>
      <c r="F283" s="201"/>
      <c r="G283" s="202"/>
      <c r="H283" s="203"/>
      <c r="I283" s="202"/>
      <c r="J283" s="204"/>
      <c r="K283" s="205"/>
      <c r="L283" s="205"/>
      <c r="M283" s="205"/>
      <c r="N283" s="205"/>
      <c r="O283" s="205"/>
      <c r="P283" s="205"/>
      <c r="Q283" s="205"/>
      <c r="R283" s="205"/>
      <c r="S283" s="205"/>
      <c r="T283" s="205"/>
      <c r="U283" s="205"/>
      <c r="V283" s="205"/>
      <c r="W283" s="205"/>
      <c r="X283" s="205"/>
      <c r="Y283" s="205"/>
      <c r="Z283" s="205"/>
      <c r="AA283" s="205"/>
      <c r="AB283" s="205"/>
      <c r="AC283" s="205"/>
      <c r="AD283" s="205"/>
      <c r="AE283" s="205"/>
    </row>
    <row r="284" spans="1:31" ht="27.75" customHeight="1" x14ac:dyDescent="0.2">
      <c r="A284" s="206" t="s">
        <v>120</v>
      </c>
      <c r="B284" s="207" t="s">
        <v>119</v>
      </c>
      <c r="C284" s="589" t="s">
        <v>1331</v>
      </c>
      <c r="D284" s="614"/>
      <c r="E284" s="615"/>
      <c r="F284" s="625" t="s">
        <v>1315</v>
      </c>
      <c r="G284" s="625"/>
      <c r="H284" s="626"/>
      <c r="I284" s="625"/>
      <c r="J284" s="627"/>
    </row>
    <row r="285" spans="1:31" ht="27.75" customHeight="1" x14ac:dyDescent="0.2">
      <c r="A285" s="216" t="s">
        <v>258</v>
      </c>
      <c r="B285" s="215" t="s">
        <v>119</v>
      </c>
      <c r="C285" s="616"/>
      <c r="D285" s="329"/>
      <c r="E285" s="330"/>
      <c r="F285" s="264" t="s">
        <v>1315</v>
      </c>
      <c r="G285" s="264"/>
      <c r="H285" s="265"/>
      <c r="I285" s="264"/>
      <c r="J285" s="628"/>
    </row>
    <row r="286" spans="1:31" ht="27.75" customHeight="1" thickBot="1" x14ac:dyDescent="0.25">
      <c r="A286" s="230" t="s">
        <v>121</v>
      </c>
      <c r="B286" s="231" t="s">
        <v>119</v>
      </c>
      <c r="C286" s="523"/>
      <c r="D286" s="333"/>
      <c r="E286" s="334"/>
      <c r="F286" s="236" t="s">
        <v>1315</v>
      </c>
      <c r="G286" s="236"/>
      <c r="H286" s="237"/>
      <c r="I286" s="236"/>
      <c r="J286" s="629"/>
    </row>
    <row r="287" spans="1:31" x14ac:dyDescent="0.2">
      <c r="H287" s="273"/>
    </row>
    <row r="288" spans="1:31" s="199" customFormat="1" ht="13.5" thickBot="1" x14ac:dyDescent="0.25">
      <c r="A288" s="198" t="s">
        <v>127</v>
      </c>
      <c r="C288" s="241"/>
      <c r="D288" s="204"/>
      <c r="E288" s="204"/>
      <c r="F288" s="202"/>
      <c r="G288" s="202"/>
      <c r="H288" s="203"/>
      <c r="I288" s="202"/>
      <c r="J288" s="204"/>
      <c r="K288" s="205"/>
      <c r="L288" s="205"/>
      <c r="M288" s="205"/>
      <c r="N288" s="205"/>
      <c r="O288" s="205"/>
      <c r="P288" s="205"/>
      <c r="Q288" s="205"/>
      <c r="R288" s="205"/>
      <c r="S288" s="205"/>
      <c r="T288" s="205"/>
      <c r="U288" s="205"/>
      <c r="V288" s="205"/>
      <c r="W288" s="205"/>
      <c r="X288" s="205"/>
      <c r="Y288" s="205"/>
      <c r="Z288" s="205"/>
      <c r="AA288" s="205"/>
      <c r="AB288" s="205"/>
      <c r="AC288" s="205"/>
      <c r="AD288" s="205"/>
      <c r="AE288" s="205"/>
    </row>
    <row r="289" spans="1:31" ht="17.25" customHeight="1" x14ac:dyDescent="0.2">
      <c r="A289" s="206" t="s">
        <v>1308</v>
      </c>
      <c r="B289" s="207" t="s">
        <v>123</v>
      </c>
      <c r="C289" s="393" t="s">
        <v>1310</v>
      </c>
      <c r="D289" s="394">
        <v>44100</v>
      </c>
      <c r="E289" s="245">
        <f>$D$289/D289*100</f>
        <v>100</v>
      </c>
      <c r="F289" s="246" t="s">
        <v>1316</v>
      </c>
      <c r="G289" s="246" t="s">
        <v>644</v>
      </c>
      <c r="H289" s="247" t="s">
        <v>1333</v>
      </c>
      <c r="I289" s="246" t="s">
        <v>520</v>
      </c>
      <c r="J289" s="248">
        <v>1</v>
      </c>
    </row>
    <row r="290" spans="1:31" ht="17.25" customHeight="1" x14ac:dyDescent="0.2">
      <c r="A290" s="216" t="s">
        <v>1309</v>
      </c>
      <c r="B290" s="215" t="s">
        <v>123</v>
      </c>
      <c r="C290" s="539"/>
      <c r="D290" s="396"/>
      <c r="E290" s="446"/>
      <c r="F290" s="258"/>
      <c r="G290" s="258" t="s">
        <v>645</v>
      </c>
      <c r="H290" s="259" t="s">
        <v>1333</v>
      </c>
      <c r="I290" s="258" t="s">
        <v>520</v>
      </c>
      <c r="J290" s="260">
        <v>1</v>
      </c>
    </row>
    <row r="291" spans="1:31" ht="25.5" x14ac:dyDescent="0.2">
      <c r="A291" s="216"/>
      <c r="C291" s="510" t="s">
        <v>1310</v>
      </c>
      <c r="D291" s="448">
        <v>55800</v>
      </c>
      <c r="E291" s="449">
        <f t="shared" ref="E291:E297" si="12">$D$289/D291*100</f>
        <v>79.032258064516128</v>
      </c>
      <c r="F291" s="450" t="s">
        <v>1323</v>
      </c>
      <c r="G291" s="450" t="s">
        <v>1160</v>
      </c>
      <c r="H291" s="451">
        <v>80</v>
      </c>
      <c r="I291" s="450" t="s">
        <v>520</v>
      </c>
      <c r="J291" s="452">
        <v>2</v>
      </c>
    </row>
    <row r="292" spans="1:31" ht="25.5" x14ac:dyDescent="0.2">
      <c r="A292" s="216"/>
      <c r="C292" s="540"/>
      <c r="D292" s="454"/>
      <c r="E292" s="455"/>
      <c r="F292" s="372"/>
      <c r="G292" s="372" t="s">
        <v>1161</v>
      </c>
      <c r="H292" s="373">
        <v>110</v>
      </c>
      <c r="I292" s="372" t="s">
        <v>520</v>
      </c>
      <c r="J292" s="374">
        <v>2</v>
      </c>
    </row>
    <row r="293" spans="1:31" ht="14.25" customHeight="1" x14ac:dyDescent="0.2">
      <c r="A293" s="216"/>
      <c r="C293" s="54"/>
      <c r="D293" s="512">
        <v>59868.000000000007</v>
      </c>
      <c r="E293" s="457">
        <f t="shared" si="12"/>
        <v>73.662056524353574</v>
      </c>
      <c r="F293" s="272" t="s">
        <v>1321</v>
      </c>
      <c r="G293" s="272" t="s">
        <v>1098</v>
      </c>
      <c r="H293" s="273">
        <v>89.7</v>
      </c>
      <c r="I293" s="272" t="s">
        <v>520</v>
      </c>
      <c r="J293" s="458"/>
    </row>
    <row r="294" spans="1:31" ht="14.25" customHeight="1" x14ac:dyDescent="0.2">
      <c r="A294" s="216"/>
      <c r="C294" s="541"/>
      <c r="D294" s="513"/>
      <c r="E294" s="480"/>
      <c r="F294" s="427"/>
      <c r="G294" s="427" t="s">
        <v>1099</v>
      </c>
      <c r="H294" s="428">
        <v>102.9</v>
      </c>
      <c r="I294" s="427" t="s">
        <v>520</v>
      </c>
      <c r="J294" s="461"/>
    </row>
    <row r="295" spans="1:31" ht="25.5" x14ac:dyDescent="0.2">
      <c r="A295" s="216"/>
      <c r="D295" s="456">
        <v>72269.362800000003</v>
      </c>
      <c r="E295" s="457">
        <f t="shared" si="12"/>
        <v>61.021708634741131</v>
      </c>
      <c r="F295" s="272" t="s">
        <v>1320</v>
      </c>
      <c r="G295" s="296" t="s">
        <v>966</v>
      </c>
      <c r="H295" s="526" t="s">
        <v>1333</v>
      </c>
      <c r="I295" s="272" t="s">
        <v>520</v>
      </c>
      <c r="J295" s="458"/>
    </row>
    <row r="296" spans="1:31" ht="25.5" x14ac:dyDescent="0.2">
      <c r="A296" s="216"/>
      <c r="C296" s="543"/>
      <c r="D296" s="544"/>
      <c r="E296" s="480"/>
      <c r="F296" s="427"/>
      <c r="G296" s="427" t="s">
        <v>967</v>
      </c>
      <c r="H296" s="545" t="s">
        <v>1333</v>
      </c>
      <c r="I296" s="427" t="s">
        <v>520</v>
      </c>
      <c r="J296" s="461"/>
    </row>
    <row r="297" spans="1:31" ht="28.5" customHeight="1" x14ac:dyDescent="0.2">
      <c r="A297" s="216"/>
      <c r="C297" s="54" t="s">
        <v>1281</v>
      </c>
      <c r="D297" s="512">
        <v>86616</v>
      </c>
      <c r="E297" s="457">
        <f t="shared" si="12"/>
        <v>50.914380714879471</v>
      </c>
      <c r="F297" s="272" t="s">
        <v>1317</v>
      </c>
      <c r="G297" s="272" t="s">
        <v>902</v>
      </c>
      <c r="H297" s="273">
        <v>130</v>
      </c>
      <c r="I297" s="542" t="s">
        <v>520</v>
      </c>
      <c r="J297" s="458"/>
    </row>
    <row r="298" spans="1:31" ht="26.25" thickBot="1" x14ac:dyDescent="0.25">
      <c r="A298" s="230"/>
      <c r="B298" s="231"/>
      <c r="C298" s="462"/>
      <c r="D298" s="514"/>
      <c r="E298" s="515"/>
      <c r="F298" s="389"/>
      <c r="G298" s="389" t="s">
        <v>905</v>
      </c>
      <c r="H298" s="390">
        <v>148</v>
      </c>
      <c r="I298" s="546" t="s">
        <v>520</v>
      </c>
      <c r="J298" s="391"/>
    </row>
    <row r="299" spans="1:31" ht="13.5" thickBot="1" x14ac:dyDescent="0.25">
      <c r="H299" s="273"/>
      <c r="I299" s="542"/>
    </row>
    <row r="300" spans="1:31" ht="13.5" thickBot="1" x14ac:dyDescent="0.25">
      <c r="A300" s="547" t="s">
        <v>1309</v>
      </c>
      <c r="B300" s="548" t="s">
        <v>123</v>
      </c>
      <c r="C300" s="549" t="s">
        <v>1290</v>
      </c>
      <c r="D300" s="550"/>
      <c r="E300" s="551"/>
      <c r="F300" s="552"/>
      <c r="G300" s="552"/>
      <c r="H300" s="553"/>
      <c r="I300" s="552"/>
      <c r="J300" s="554"/>
    </row>
    <row r="301" spans="1:31" x14ac:dyDescent="0.2">
      <c r="H301" s="273"/>
    </row>
    <row r="302" spans="1:31" s="199" customFormat="1" ht="13.5" thickBot="1" x14ac:dyDescent="0.25">
      <c r="A302" s="198" t="s">
        <v>128</v>
      </c>
      <c r="B302" s="199" t="s">
        <v>129</v>
      </c>
      <c r="C302" s="14"/>
      <c r="D302" s="200"/>
      <c r="E302" s="200"/>
      <c r="F302" s="201"/>
      <c r="G302" s="202"/>
      <c r="H302" s="203"/>
      <c r="I302" s="202"/>
      <c r="J302" s="204"/>
      <c r="K302" s="205"/>
      <c r="L302" s="205"/>
      <c r="M302" s="205"/>
      <c r="N302" s="205"/>
      <c r="O302" s="205"/>
      <c r="P302" s="205"/>
      <c r="Q302" s="205"/>
      <c r="R302" s="205"/>
      <c r="S302" s="205"/>
      <c r="T302" s="205"/>
      <c r="U302" s="205"/>
      <c r="V302" s="205"/>
      <c r="W302" s="205"/>
      <c r="X302" s="205"/>
      <c r="Y302" s="205"/>
      <c r="Z302" s="205"/>
      <c r="AA302" s="205"/>
      <c r="AB302" s="205"/>
      <c r="AC302" s="205"/>
      <c r="AD302" s="205"/>
      <c r="AE302" s="205"/>
    </row>
    <row r="303" spans="1:31" s="231" customFormat="1" ht="13.5" thickBot="1" x14ac:dyDescent="0.25">
      <c r="A303" s="547" t="s">
        <v>130</v>
      </c>
      <c r="B303" s="548" t="s">
        <v>129</v>
      </c>
      <c r="C303" s="549" t="s">
        <v>1290</v>
      </c>
      <c r="D303" s="550"/>
      <c r="E303" s="551"/>
      <c r="F303" s="552"/>
      <c r="G303" s="552"/>
      <c r="H303" s="553"/>
      <c r="I303" s="552"/>
      <c r="J303" s="554"/>
    </row>
    <row r="304" spans="1:31" x14ac:dyDescent="0.2">
      <c r="H304" s="273"/>
    </row>
    <row r="305" spans="1:31" s="199" customFormat="1" ht="13.5" thickBot="1" x14ac:dyDescent="0.25">
      <c r="A305" s="198" t="s">
        <v>131</v>
      </c>
      <c r="B305" s="199" t="s">
        <v>132</v>
      </c>
      <c r="D305" s="200"/>
      <c r="E305" s="200"/>
      <c r="F305" s="201"/>
      <c r="G305" s="202"/>
      <c r="H305" s="203"/>
      <c r="I305" s="202"/>
      <c r="J305" s="204"/>
      <c r="K305" s="205"/>
      <c r="L305" s="205"/>
      <c r="M305" s="205"/>
      <c r="N305" s="205"/>
      <c r="O305" s="205"/>
      <c r="P305" s="205"/>
      <c r="Q305" s="205"/>
      <c r="R305" s="205"/>
      <c r="S305" s="205"/>
      <c r="T305" s="205"/>
      <c r="U305" s="205"/>
      <c r="V305" s="205"/>
      <c r="W305" s="205"/>
      <c r="X305" s="205"/>
      <c r="Y305" s="205"/>
      <c r="Z305" s="205"/>
      <c r="AA305" s="205"/>
      <c r="AB305" s="205"/>
      <c r="AC305" s="205"/>
      <c r="AD305" s="205"/>
      <c r="AE305" s="205"/>
    </row>
    <row r="306" spans="1:31" s="231" customFormat="1" ht="13.5" thickBot="1" x14ac:dyDescent="0.25">
      <c r="A306" s="547" t="s">
        <v>133</v>
      </c>
      <c r="B306" s="548" t="s">
        <v>132</v>
      </c>
      <c r="C306" s="555" t="s">
        <v>1291</v>
      </c>
      <c r="D306" s="550"/>
      <c r="E306" s="551"/>
      <c r="F306" s="552"/>
      <c r="G306" s="552"/>
      <c r="H306" s="553"/>
      <c r="I306" s="552"/>
      <c r="J306" s="554"/>
    </row>
    <row r="307" spans="1:31" x14ac:dyDescent="0.2">
      <c r="C307" s="54"/>
      <c r="H307" s="273"/>
    </row>
    <row r="308" spans="1:31" s="199" customFormat="1" ht="13.5" thickBot="1" x14ac:dyDescent="0.25">
      <c r="A308" s="198" t="s">
        <v>134</v>
      </c>
      <c r="B308" s="199" t="s">
        <v>135</v>
      </c>
      <c r="C308" s="14"/>
      <c r="D308" s="200"/>
      <c r="E308" s="200"/>
      <c r="F308" s="201"/>
      <c r="G308" s="202"/>
      <c r="H308" s="203"/>
      <c r="I308" s="202"/>
      <c r="J308" s="204"/>
      <c r="K308" s="205"/>
      <c r="L308" s="205"/>
      <c r="M308" s="205"/>
      <c r="N308" s="205"/>
      <c r="O308" s="205"/>
      <c r="P308" s="205"/>
      <c r="Q308" s="205"/>
      <c r="R308" s="205"/>
      <c r="S308" s="205"/>
      <c r="T308" s="205"/>
      <c r="U308" s="205"/>
      <c r="V308" s="205"/>
      <c r="W308" s="205"/>
      <c r="X308" s="205"/>
      <c r="Y308" s="205"/>
      <c r="Z308" s="205"/>
      <c r="AA308" s="205"/>
      <c r="AB308" s="205"/>
      <c r="AC308" s="205"/>
      <c r="AD308" s="205"/>
      <c r="AE308" s="205"/>
    </row>
    <row r="309" spans="1:31" ht="14.25" customHeight="1" x14ac:dyDescent="0.2">
      <c r="A309" s="206" t="s">
        <v>412</v>
      </c>
      <c r="B309" s="207" t="s">
        <v>135</v>
      </c>
      <c r="C309" s="243" t="s">
        <v>1310</v>
      </c>
      <c r="D309" s="394">
        <v>47</v>
      </c>
      <c r="E309" s="245">
        <v>100</v>
      </c>
      <c r="F309" s="246" t="s">
        <v>1323</v>
      </c>
      <c r="G309" s="246" t="s">
        <v>1162</v>
      </c>
      <c r="H309" s="247">
        <v>47</v>
      </c>
      <c r="I309" s="246" t="s">
        <v>520</v>
      </c>
      <c r="J309" s="248">
        <v>1</v>
      </c>
    </row>
    <row r="310" spans="1:31" ht="14.25" customHeight="1" thickBot="1" x14ac:dyDescent="0.25">
      <c r="A310" s="230"/>
      <c r="B310" s="231"/>
      <c r="C310" s="556"/>
      <c r="D310" s="474"/>
      <c r="E310" s="474"/>
      <c r="F310" s="475"/>
      <c r="G310" s="475" t="s">
        <v>1163</v>
      </c>
      <c r="H310" s="477">
        <v>47</v>
      </c>
      <c r="I310" s="475" t="s">
        <v>520</v>
      </c>
      <c r="J310" s="478"/>
    </row>
    <row r="311" spans="1:31" ht="13.5" thickBot="1" x14ac:dyDescent="0.25">
      <c r="C311" s="65"/>
      <c r="H311" s="273"/>
    </row>
    <row r="312" spans="1:31" ht="13.5" thickBot="1" x14ac:dyDescent="0.25">
      <c r="A312" s="488" t="s">
        <v>438</v>
      </c>
      <c r="B312" s="489" t="s">
        <v>135</v>
      </c>
      <c r="C312" s="490" t="s">
        <v>1310</v>
      </c>
      <c r="D312" s="491">
        <v>59</v>
      </c>
      <c r="E312" s="492">
        <v>100</v>
      </c>
      <c r="F312" s="493" t="s">
        <v>1316</v>
      </c>
      <c r="G312" s="493" t="s">
        <v>646</v>
      </c>
      <c r="H312" s="494">
        <v>59</v>
      </c>
      <c r="I312" s="493" t="s">
        <v>520</v>
      </c>
      <c r="J312" s="495">
        <v>1</v>
      </c>
    </row>
    <row r="313" spans="1:31" ht="13.5" thickBot="1" x14ac:dyDescent="0.25">
      <c r="C313" s="65"/>
      <c r="H313" s="273"/>
    </row>
    <row r="314" spans="1:31" x14ac:dyDescent="0.2">
      <c r="A314" s="206" t="s">
        <v>389</v>
      </c>
      <c r="B314" s="207" t="s">
        <v>135</v>
      </c>
      <c r="C314" s="496" t="s">
        <v>1310</v>
      </c>
      <c r="D314" s="368">
        <v>58</v>
      </c>
      <c r="E314" s="211">
        <f>$D$314/D314*100</f>
        <v>100</v>
      </c>
      <c r="F314" s="212" t="s">
        <v>1316</v>
      </c>
      <c r="G314" s="212" t="s">
        <v>647</v>
      </c>
      <c r="H314" s="213">
        <v>58</v>
      </c>
      <c r="I314" s="212" t="s">
        <v>520</v>
      </c>
      <c r="J314" s="214">
        <v>1</v>
      </c>
    </row>
    <row r="315" spans="1:31" x14ac:dyDescent="0.2">
      <c r="A315" s="216"/>
      <c r="C315" s="380" t="s">
        <v>1310</v>
      </c>
      <c r="D315" s="381">
        <v>74.900000000000006</v>
      </c>
      <c r="E315" s="382">
        <f t="shared" ref="E315:E317" si="13">$D$314/D315*100</f>
        <v>77.436582109479303</v>
      </c>
      <c r="F315" s="383" t="s">
        <v>1321</v>
      </c>
      <c r="G315" s="383" t="s">
        <v>1100</v>
      </c>
      <c r="H315" s="384">
        <v>74.900000000000006</v>
      </c>
      <c r="I315" s="383" t="s">
        <v>520</v>
      </c>
      <c r="J315" s="385">
        <v>2</v>
      </c>
    </row>
    <row r="316" spans="1:31" ht="25.5" x14ac:dyDescent="0.2">
      <c r="A316" s="216"/>
      <c r="C316" s="418"/>
      <c r="D316" s="435">
        <v>87</v>
      </c>
      <c r="E316" s="433">
        <f t="shared" si="13"/>
        <v>66.666666666666657</v>
      </c>
      <c r="F316" s="421" t="s">
        <v>1317</v>
      </c>
      <c r="G316" s="421" t="s">
        <v>906</v>
      </c>
      <c r="H316" s="422">
        <v>87</v>
      </c>
      <c r="I316" s="415" t="s">
        <v>520</v>
      </c>
      <c r="J316" s="434"/>
    </row>
    <row r="317" spans="1:31" ht="13.5" thickBot="1" x14ac:dyDescent="0.25">
      <c r="A317" s="230"/>
      <c r="B317" s="231"/>
      <c r="C317" s="232"/>
      <c r="D317" s="386">
        <v>104.5</v>
      </c>
      <c r="E317" s="387">
        <f t="shared" si="13"/>
        <v>55.502392344497608</v>
      </c>
      <c r="F317" s="389" t="s">
        <v>1319</v>
      </c>
      <c r="G317" s="389" t="s">
        <v>1333</v>
      </c>
      <c r="H317" s="390">
        <v>104.5</v>
      </c>
      <c r="I317" s="546" t="s">
        <v>520</v>
      </c>
      <c r="J317" s="391"/>
    </row>
    <row r="318" spans="1:31" ht="13.5" thickBot="1" x14ac:dyDescent="0.25">
      <c r="C318" s="65"/>
      <c r="H318" s="273"/>
    </row>
    <row r="319" spans="1:31" x14ac:dyDescent="0.2">
      <c r="A319" s="206" t="s">
        <v>389</v>
      </c>
      <c r="B319" s="207" t="s">
        <v>135</v>
      </c>
      <c r="C319" s="496" t="s">
        <v>1310</v>
      </c>
      <c r="D319" s="368">
        <v>58</v>
      </c>
      <c r="E319" s="211">
        <f>$D$319/D319*100</f>
        <v>100</v>
      </c>
      <c r="F319" s="212" t="s">
        <v>1316</v>
      </c>
      <c r="G319" s="557" t="s">
        <v>648</v>
      </c>
      <c r="H319" s="213">
        <v>58</v>
      </c>
      <c r="I319" s="212" t="s">
        <v>520</v>
      </c>
      <c r="J319" s="214">
        <v>1</v>
      </c>
    </row>
    <row r="320" spans="1:31" ht="13.5" thickBot="1" x14ac:dyDescent="0.25">
      <c r="A320" s="430"/>
      <c r="B320" s="231"/>
      <c r="C320" s="558" t="s">
        <v>1310</v>
      </c>
      <c r="D320" s="559">
        <v>74.900000000000006</v>
      </c>
      <c r="E320" s="560">
        <f>$D$319/D320*100</f>
        <v>77.436582109479303</v>
      </c>
      <c r="F320" s="561" t="s">
        <v>1321</v>
      </c>
      <c r="G320" s="561" t="s">
        <v>1101</v>
      </c>
      <c r="H320" s="562">
        <v>74.900000000000006</v>
      </c>
      <c r="I320" s="561" t="s">
        <v>520</v>
      </c>
      <c r="J320" s="563">
        <v>2</v>
      </c>
    </row>
    <row r="321" spans="1:31" x14ac:dyDescent="0.2">
      <c r="A321" s="215"/>
      <c r="C321" s="215"/>
      <c r="H321" s="273"/>
    </row>
    <row r="322" spans="1:31" s="188" customFormat="1" x14ac:dyDescent="0.2">
      <c r="A322" s="195" t="s">
        <v>467</v>
      </c>
      <c r="B322" s="190"/>
      <c r="C322" s="195"/>
      <c r="D322" s="191"/>
      <c r="E322" s="191"/>
      <c r="F322" s="192"/>
      <c r="G322" s="196"/>
      <c r="H322" s="197"/>
      <c r="I322" s="192"/>
      <c r="K322" s="189"/>
      <c r="L322" s="189"/>
      <c r="M322" s="189"/>
      <c r="N322" s="189"/>
      <c r="O322" s="189"/>
      <c r="P322" s="189"/>
      <c r="Q322" s="189"/>
      <c r="R322" s="189"/>
      <c r="S322" s="189"/>
      <c r="T322" s="189"/>
      <c r="U322" s="189"/>
      <c r="V322" s="189"/>
      <c r="W322" s="189"/>
      <c r="X322" s="189"/>
      <c r="Y322" s="189"/>
      <c r="Z322" s="189"/>
      <c r="AA322" s="189"/>
      <c r="AB322" s="189"/>
      <c r="AC322" s="189"/>
      <c r="AD322" s="189"/>
      <c r="AE322" s="189"/>
    </row>
    <row r="323" spans="1:31" s="199" customFormat="1" ht="13.5" thickBot="1" x14ac:dyDescent="0.25">
      <c r="A323" s="198" t="s">
        <v>138</v>
      </c>
      <c r="B323" s="199" t="s">
        <v>139</v>
      </c>
      <c r="C323" s="14"/>
      <c r="D323" s="564"/>
      <c r="E323" s="564"/>
      <c r="F323" s="565"/>
      <c r="G323" s="202"/>
      <c r="H323" s="203"/>
      <c r="I323" s="202"/>
      <c r="J323" s="204"/>
      <c r="K323" s="205"/>
      <c r="L323" s="205"/>
      <c r="M323" s="205"/>
      <c r="N323" s="205"/>
      <c r="O323" s="205"/>
      <c r="P323" s="205"/>
      <c r="Q323" s="205"/>
      <c r="R323" s="205"/>
      <c r="S323" s="205"/>
      <c r="T323" s="205"/>
      <c r="U323" s="205"/>
      <c r="V323" s="205"/>
      <c r="W323" s="205"/>
      <c r="X323" s="205"/>
      <c r="Y323" s="205"/>
      <c r="Z323" s="205"/>
      <c r="AA323" s="205"/>
      <c r="AB323" s="205"/>
      <c r="AC323" s="205"/>
      <c r="AD323" s="205"/>
      <c r="AE323" s="205"/>
    </row>
    <row r="324" spans="1:31" x14ac:dyDescent="0.2">
      <c r="A324" s="206" t="s">
        <v>140</v>
      </c>
      <c r="B324" s="207" t="s">
        <v>139</v>
      </c>
      <c r="C324" s="209" t="s">
        <v>1310</v>
      </c>
      <c r="D324" s="368">
        <v>24.9</v>
      </c>
      <c r="E324" s="211">
        <f>$D$324/D324*100</f>
        <v>100</v>
      </c>
      <c r="F324" s="212" t="s">
        <v>1328</v>
      </c>
      <c r="G324" s="212" t="s">
        <v>1021</v>
      </c>
      <c r="H324" s="213">
        <v>24.9</v>
      </c>
      <c r="I324" s="212" t="s">
        <v>520</v>
      </c>
      <c r="J324" s="214">
        <v>1</v>
      </c>
    </row>
    <row r="325" spans="1:31" ht="102.75" thickBot="1" x14ac:dyDescent="0.25">
      <c r="A325" s="230"/>
      <c r="B325" s="231"/>
      <c r="C325" s="233" t="s">
        <v>1292</v>
      </c>
      <c r="D325" s="376"/>
      <c r="E325" s="235"/>
      <c r="F325" s="236" t="s">
        <v>1321</v>
      </c>
      <c r="G325" s="236"/>
      <c r="H325" s="237"/>
      <c r="I325" s="236"/>
      <c r="J325" s="238"/>
    </row>
    <row r="326" spans="1:31" ht="13.5" thickBot="1" x14ac:dyDescent="0.25">
      <c r="C326" s="65"/>
      <c r="G326" s="566"/>
      <c r="H326" s="273"/>
    </row>
    <row r="327" spans="1:31" x14ac:dyDescent="0.2">
      <c r="A327" s="206" t="s">
        <v>141</v>
      </c>
      <c r="B327" s="207" t="s">
        <v>139</v>
      </c>
      <c r="C327" s="209" t="s">
        <v>1310</v>
      </c>
      <c r="D327" s="368">
        <v>16.899999999999999</v>
      </c>
      <c r="E327" s="211">
        <f>$D$327/D327*100</f>
        <v>100</v>
      </c>
      <c r="F327" s="212" t="s">
        <v>1328</v>
      </c>
      <c r="G327" s="212" t="s">
        <v>1022</v>
      </c>
      <c r="H327" s="213">
        <v>16.899999999999999</v>
      </c>
      <c r="I327" s="212" t="s">
        <v>520</v>
      </c>
      <c r="J327" s="214">
        <v>1</v>
      </c>
    </row>
    <row r="328" spans="1:31" ht="30.75" customHeight="1" thickBot="1" x14ac:dyDescent="0.25">
      <c r="A328" s="430"/>
      <c r="B328" s="231"/>
      <c r="C328" s="233" t="s">
        <v>1293</v>
      </c>
      <c r="D328" s="376"/>
      <c r="E328" s="567"/>
      <c r="F328" s="236" t="s">
        <v>1321</v>
      </c>
      <c r="G328" s="236"/>
      <c r="H328" s="237"/>
      <c r="I328" s="236"/>
      <c r="J328" s="238"/>
    </row>
    <row r="329" spans="1:31" ht="13.5" thickBot="1" x14ac:dyDescent="0.25">
      <c r="C329" s="65"/>
      <c r="H329" s="273"/>
    </row>
    <row r="330" spans="1:31" x14ac:dyDescent="0.2">
      <c r="A330" s="206" t="s">
        <v>142</v>
      </c>
      <c r="B330" s="207" t="s">
        <v>139</v>
      </c>
      <c r="C330" s="209" t="s">
        <v>1310</v>
      </c>
      <c r="D330" s="368">
        <v>13.9</v>
      </c>
      <c r="E330" s="211">
        <f>$D$330/D330*100</f>
        <v>100</v>
      </c>
      <c r="F330" s="212" t="s">
        <v>1328</v>
      </c>
      <c r="G330" s="212" t="s">
        <v>1023</v>
      </c>
      <c r="H330" s="213">
        <v>13.9</v>
      </c>
      <c r="I330" s="212" t="s">
        <v>520</v>
      </c>
      <c r="J330" s="214">
        <v>1</v>
      </c>
    </row>
    <row r="331" spans="1:31" ht="25.5" x14ac:dyDescent="0.2">
      <c r="A331" s="216"/>
      <c r="C331" s="224" t="s">
        <v>1297</v>
      </c>
      <c r="D331" s="568"/>
      <c r="E331" s="569"/>
      <c r="F331" s="227" t="s">
        <v>1320</v>
      </c>
      <c r="G331" s="570"/>
      <c r="H331" s="228"/>
      <c r="I331" s="570"/>
      <c r="J331" s="229"/>
    </row>
    <row r="332" spans="1:31" ht="127.5" x14ac:dyDescent="0.2">
      <c r="A332" s="216"/>
      <c r="C332" s="224" t="s">
        <v>1294</v>
      </c>
      <c r="D332" s="568"/>
      <c r="E332" s="569"/>
      <c r="F332" s="227" t="s">
        <v>1319</v>
      </c>
      <c r="G332" s="227"/>
      <c r="H332" s="228"/>
      <c r="I332" s="227"/>
      <c r="J332" s="229"/>
    </row>
    <row r="333" spans="1:31" ht="45.75" customHeight="1" thickBot="1" x14ac:dyDescent="0.25">
      <c r="A333" s="230"/>
      <c r="B333" s="231"/>
      <c r="C333" s="233" t="s">
        <v>1297</v>
      </c>
      <c r="D333" s="376"/>
      <c r="E333" s="571"/>
      <c r="F333" s="236" t="s">
        <v>1321</v>
      </c>
      <c r="G333" s="236"/>
      <c r="H333" s="237"/>
      <c r="I333" s="236"/>
      <c r="J333" s="238"/>
    </row>
    <row r="334" spans="1:31" ht="13.5" thickBot="1" x14ac:dyDescent="0.25">
      <c r="C334" s="65"/>
      <c r="G334" s="572"/>
      <c r="H334" s="526"/>
      <c r="I334" s="572"/>
    </row>
    <row r="335" spans="1:31" x14ac:dyDescent="0.2">
      <c r="A335" s="206" t="s">
        <v>143</v>
      </c>
      <c r="B335" s="207" t="s">
        <v>139</v>
      </c>
      <c r="C335" s="243" t="s">
        <v>1310</v>
      </c>
      <c r="D335" s="573">
        <v>33.9</v>
      </c>
      <c r="E335" s="245">
        <f>$D$335/D335*100</f>
        <v>100</v>
      </c>
      <c r="F335" s="246" t="s">
        <v>1328</v>
      </c>
      <c r="G335" s="246" t="s">
        <v>1024</v>
      </c>
      <c r="H335" s="247">
        <v>33.9</v>
      </c>
      <c r="I335" s="246" t="s">
        <v>520</v>
      </c>
      <c r="J335" s="248">
        <v>1</v>
      </c>
    </row>
    <row r="336" spans="1:31" ht="108" customHeight="1" x14ac:dyDescent="0.2">
      <c r="A336" s="216"/>
      <c r="C336" s="218" t="s">
        <v>1295</v>
      </c>
      <c r="D336" s="503"/>
      <c r="E336" s="220"/>
      <c r="F336" s="221" t="s">
        <v>1319</v>
      </c>
      <c r="G336" s="221"/>
      <c r="H336" s="222"/>
      <c r="I336" s="221"/>
      <c r="J336" s="223"/>
    </row>
    <row r="337" spans="1:31" ht="82.5" customHeight="1" thickBot="1" x14ac:dyDescent="0.25">
      <c r="A337" s="230"/>
      <c r="B337" s="231"/>
      <c r="C337" s="233" t="s">
        <v>1296</v>
      </c>
      <c r="D337" s="376"/>
      <c r="E337" s="235"/>
      <c r="F337" s="236" t="s">
        <v>1321</v>
      </c>
      <c r="G337" s="236"/>
      <c r="H337" s="237"/>
      <c r="I337" s="236"/>
      <c r="J337" s="238"/>
    </row>
    <row r="338" spans="1:31" ht="13.5" thickBot="1" x14ac:dyDescent="0.25">
      <c r="C338" s="65"/>
      <c r="H338" s="273"/>
    </row>
    <row r="339" spans="1:31" x14ac:dyDescent="0.2">
      <c r="A339" s="206" t="s">
        <v>144</v>
      </c>
      <c r="B339" s="574" t="s">
        <v>139</v>
      </c>
      <c r="C339" s="393" t="s">
        <v>1310</v>
      </c>
      <c r="D339" s="573">
        <v>24.5</v>
      </c>
      <c r="E339" s="245">
        <f>$D$339/D339*100</f>
        <v>100</v>
      </c>
      <c r="F339" s="246" t="s">
        <v>1328</v>
      </c>
      <c r="G339" s="246" t="s">
        <v>1025</v>
      </c>
      <c r="H339" s="247">
        <v>24.5</v>
      </c>
      <c r="I339" s="246" t="s">
        <v>520</v>
      </c>
      <c r="J339" s="248"/>
    </row>
    <row r="340" spans="1:31" ht="127.5" x14ac:dyDescent="0.2">
      <c r="A340" s="216"/>
      <c r="C340" s="218" t="s">
        <v>1294</v>
      </c>
      <c r="D340" s="619"/>
      <c r="E340" s="620"/>
      <c r="F340" s="221" t="s">
        <v>1319</v>
      </c>
      <c r="G340" s="221"/>
      <c r="H340" s="222"/>
      <c r="I340" s="221"/>
      <c r="J340" s="621"/>
    </row>
    <row r="341" spans="1:31" ht="26.25" thickBot="1" x14ac:dyDescent="0.25">
      <c r="A341" s="230"/>
      <c r="B341" s="575"/>
      <c r="C341" s="233" t="s">
        <v>1297</v>
      </c>
      <c r="D341" s="576"/>
      <c r="E341" s="577"/>
      <c r="F341" s="236" t="s">
        <v>1321</v>
      </c>
      <c r="G341" s="236"/>
      <c r="H341" s="237"/>
      <c r="I341" s="236"/>
      <c r="J341" s="578"/>
    </row>
    <row r="342" spans="1:31" ht="13.5" thickBot="1" x14ac:dyDescent="0.25">
      <c r="B342" s="471"/>
      <c r="C342" s="54"/>
      <c r="H342" s="273"/>
    </row>
    <row r="343" spans="1:31" ht="147.75" customHeight="1" x14ac:dyDescent="0.2">
      <c r="A343" s="206" t="s">
        <v>146</v>
      </c>
      <c r="B343" s="207" t="s">
        <v>145</v>
      </c>
      <c r="C343" s="496" t="s">
        <v>1310</v>
      </c>
      <c r="D343" s="368">
        <v>23.9</v>
      </c>
      <c r="E343" s="211">
        <f>$D$343/D343*100</f>
        <v>100</v>
      </c>
      <c r="F343" s="212" t="s">
        <v>1328</v>
      </c>
      <c r="G343" s="212" t="s">
        <v>1026</v>
      </c>
      <c r="H343" s="213">
        <v>23.9</v>
      </c>
      <c r="I343" s="212" t="s">
        <v>520</v>
      </c>
      <c r="J343" s="214">
        <v>1</v>
      </c>
    </row>
    <row r="344" spans="1:31" ht="13.5" thickBot="1" x14ac:dyDescent="0.25">
      <c r="A344" s="230"/>
      <c r="B344" s="231"/>
      <c r="C344" s="579" t="s">
        <v>1310</v>
      </c>
      <c r="D344" s="559">
        <v>25.98</v>
      </c>
      <c r="E344" s="560">
        <f>$D$343/D344*100</f>
        <v>91.993841416474211</v>
      </c>
      <c r="F344" s="617" t="s">
        <v>1321</v>
      </c>
      <c r="G344" s="617" t="s">
        <v>1333</v>
      </c>
      <c r="H344" s="618">
        <v>25.98</v>
      </c>
      <c r="I344" s="617" t="s">
        <v>520</v>
      </c>
      <c r="J344" s="563">
        <v>2</v>
      </c>
    </row>
    <row r="345" spans="1:31" x14ac:dyDescent="0.2">
      <c r="C345" s="54"/>
      <c r="G345" s="580"/>
      <c r="H345" s="273"/>
    </row>
    <row r="346" spans="1:31" s="199" customFormat="1" ht="13.5" thickBot="1" x14ac:dyDescent="0.25">
      <c r="A346" s="198" t="s">
        <v>147</v>
      </c>
      <c r="B346" s="199" t="s">
        <v>148</v>
      </c>
      <c r="C346" s="14"/>
      <c r="D346" s="581"/>
      <c r="E346" s="581"/>
      <c r="F346" s="582"/>
      <c r="G346" s="202"/>
      <c r="H346" s="203"/>
      <c r="I346" s="202"/>
      <c r="J346" s="204"/>
      <c r="K346" s="205"/>
      <c r="L346" s="205"/>
      <c r="M346" s="205"/>
      <c r="N346" s="205"/>
      <c r="O346" s="205"/>
      <c r="P346" s="205"/>
      <c r="Q346" s="205"/>
      <c r="R346" s="205"/>
      <c r="S346" s="205"/>
      <c r="T346" s="205"/>
      <c r="U346" s="205"/>
      <c r="V346" s="205"/>
      <c r="W346" s="205"/>
      <c r="X346" s="205"/>
      <c r="Y346" s="205"/>
      <c r="Z346" s="205"/>
      <c r="AA346" s="205"/>
      <c r="AB346" s="205"/>
      <c r="AC346" s="205"/>
      <c r="AD346" s="205"/>
      <c r="AE346" s="205"/>
    </row>
    <row r="347" spans="1:31" x14ac:dyDescent="0.2">
      <c r="A347" s="206" t="s">
        <v>149</v>
      </c>
      <c r="B347" s="207" t="s">
        <v>148</v>
      </c>
      <c r="C347" s="496" t="s">
        <v>1310</v>
      </c>
      <c r="D347" s="368">
        <v>10.9</v>
      </c>
      <c r="E347" s="211">
        <f>$D$347/D347*100</f>
        <v>100</v>
      </c>
      <c r="F347" s="212" t="s">
        <v>1328</v>
      </c>
      <c r="G347" s="212" t="s">
        <v>1027</v>
      </c>
      <c r="H347" s="213">
        <v>10.9</v>
      </c>
      <c r="I347" s="212" t="s">
        <v>520</v>
      </c>
      <c r="J347" s="214">
        <v>1</v>
      </c>
    </row>
    <row r="348" spans="1:31" ht="13.5" thickBot="1" x14ac:dyDescent="0.25">
      <c r="A348" s="230"/>
      <c r="B348" s="231"/>
      <c r="C348" s="523" t="s">
        <v>1298</v>
      </c>
      <c r="D348" s="376"/>
      <c r="E348" s="235"/>
      <c r="F348" s="236" t="s">
        <v>1321</v>
      </c>
      <c r="G348" s="236"/>
      <c r="H348" s="237"/>
      <c r="I348" s="236"/>
      <c r="J348" s="238"/>
    </row>
    <row r="349" spans="1:31" ht="13.5" thickBot="1" x14ac:dyDescent="0.25">
      <c r="C349" s="54"/>
      <c r="D349" s="583"/>
      <c r="G349" s="580"/>
      <c r="H349" s="273"/>
    </row>
    <row r="350" spans="1:31" x14ac:dyDescent="0.2">
      <c r="A350" s="206" t="s">
        <v>150</v>
      </c>
      <c r="B350" s="207" t="s">
        <v>148</v>
      </c>
      <c r="C350" s="393" t="s">
        <v>1310</v>
      </c>
      <c r="D350" s="573">
        <v>0.75</v>
      </c>
      <c r="E350" s="245">
        <f>$D$350/D350*100</f>
        <v>100</v>
      </c>
      <c r="F350" s="246" t="s">
        <v>1328</v>
      </c>
      <c r="G350" s="246" t="s">
        <v>1028</v>
      </c>
      <c r="H350" s="247">
        <v>0.75</v>
      </c>
      <c r="I350" s="246" t="s">
        <v>520</v>
      </c>
      <c r="J350" s="248">
        <v>1</v>
      </c>
    </row>
    <row r="351" spans="1:31" ht="13.5" thickBot="1" x14ac:dyDescent="0.25">
      <c r="A351" s="230"/>
      <c r="B351" s="231"/>
      <c r="C351" s="584" t="s">
        <v>1310</v>
      </c>
      <c r="D351" s="559">
        <v>1.1499999999999999</v>
      </c>
      <c r="E351" s="560">
        <f>$D$350/D351*100</f>
        <v>65.217391304347828</v>
      </c>
      <c r="F351" s="561" t="s">
        <v>1321</v>
      </c>
      <c r="G351" s="561" t="s">
        <v>1333</v>
      </c>
      <c r="H351" s="562">
        <v>1.1499999999999999</v>
      </c>
      <c r="I351" s="561" t="s">
        <v>520</v>
      </c>
      <c r="J351" s="563">
        <v>2</v>
      </c>
    </row>
    <row r="352" spans="1:31" x14ac:dyDescent="0.2">
      <c r="H352" s="273"/>
    </row>
    <row r="353" spans="1:31" s="188" customFormat="1" ht="13.5" thickBot="1" x14ac:dyDescent="0.25">
      <c r="A353" s="195" t="s">
        <v>468</v>
      </c>
      <c r="B353" s="190"/>
      <c r="C353" s="195"/>
      <c r="D353" s="191"/>
      <c r="E353" s="191"/>
      <c r="F353" s="192"/>
      <c r="G353" s="196"/>
      <c r="H353" s="197"/>
      <c r="I353" s="192"/>
      <c r="K353" s="189"/>
      <c r="L353" s="189"/>
      <c r="M353" s="189"/>
      <c r="N353" s="189"/>
      <c r="O353" s="189"/>
      <c r="P353" s="189"/>
      <c r="Q353" s="189"/>
      <c r="R353" s="189"/>
      <c r="S353" s="189"/>
      <c r="T353" s="189"/>
      <c r="U353" s="189"/>
      <c r="V353" s="189"/>
      <c r="W353" s="189"/>
      <c r="X353" s="189"/>
      <c r="Y353" s="189"/>
      <c r="Z353" s="189"/>
      <c r="AA353" s="189"/>
      <c r="AB353" s="189"/>
      <c r="AC353" s="189"/>
      <c r="AD353" s="189"/>
      <c r="AE353" s="189"/>
    </row>
    <row r="354" spans="1:31" x14ac:dyDescent="0.2">
      <c r="A354" s="585" t="s">
        <v>390</v>
      </c>
      <c r="B354" s="207"/>
      <c r="C354" s="496" t="s">
        <v>1310</v>
      </c>
      <c r="D354" s="368">
        <f>H354</f>
        <v>22</v>
      </c>
      <c r="E354" s="505">
        <f>$D$354/D354*100</f>
        <v>100</v>
      </c>
      <c r="F354" s="212" t="s">
        <v>1319</v>
      </c>
      <c r="G354" s="212" t="s">
        <v>1333</v>
      </c>
      <c r="H354" s="213">
        <v>22</v>
      </c>
      <c r="I354" s="212" t="s">
        <v>520</v>
      </c>
      <c r="J354" s="214">
        <v>1</v>
      </c>
    </row>
    <row r="355" spans="1:31" ht="64.5" thickBot="1" x14ac:dyDescent="0.25">
      <c r="A355" s="230"/>
      <c r="B355" s="231"/>
      <c r="C355" s="523" t="s">
        <v>1299</v>
      </c>
      <c r="D355" s="269"/>
      <c r="E355" s="270"/>
      <c r="F355" s="236" t="s">
        <v>617</v>
      </c>
      <c r="G355" s="236"/>
      <c r="H355" s="236"/>
      <c r="I355" s="236"/>
      <c r="J355" s="238"/>
    </row>
    <row r="356" spans="1:31" ht="13.5" thickBot="1" x14ac:dyDescent="0.25">
      <c r="A356" s="215"/>
      <c r="C356" s="54"/>
      <c r="H356" s="273"/>
    </row>
    <row r="357" spans="1:31" ht="21" customHeight="1" x14ac:dyDescent="0.2">
      <c r="A357" s="585" t="s">
        <v>391</v>
      </c>
      <c r="B357" s="207"/>
      <c r="C357" s="496" t="s">
        <v>1310</v>
      </c>
      <c r="D357" s="368">
        <f>H357</f>
        <v>14</v>
      </c>
      <c r="E357" s="505">
        <f>$D$357/D357*100</f>
        <v>100</v>
      </c>
      <c r="F357" s="212" t="s">
        <v>1319</v>
      </c>
      <c r="G357" s="212" t="s">
        <v>1333</v>
      </c>
      <c r="H357" s="213">
        <v>14</v>
      </c>
      <c r="I357" s="212" t="s">
        <v>520</v>
      </c>
      <c r="J357" s="214">
        <v>1</v>
      </c>
    </row>
    <row r="358" spans="1:31" ht="27.75" customHeight="1" thickBot="1" x14ac:dyDescent="0.25">
      <c r="A358" s="430"/>
      <c r="B358" s="231"/>
      <c r="C358" s="523" t="s">
        <v>1313</v>
      </c>
      <c r="D358" s="376"/>
      <c r="E358" s="270"/>
      <c r="F358" s="236" t="s">
        <v>617</v>
      </c>
      <c r="G358" s="236"/>
      <c r="H358" s="236"/>
      <c r="I358" s="236"/>
      <c r="J358" s="238"/>
    </row>
    <row r="359" spans="1:31" ht="18.75" customHeight="1" x14ac:dyDescent="0.2">
      <c r="A359" s="586" t="s">
        <v>436</v>
      </c>
      <c r="B359" s="207"/>
      <c r="C359" s="496" t="s">
        <v>1310</v>
      </c>
      <c r="D359" s="368">
        <f>H359</f>
        <v>11.85</v>
      </c>
      <c r="E359" s="505">
        <f>$D$359/D359*100</f>
        <v>100</v>
      </c>
      <c r="F359" s="212" t="s">
        <v>1318</v>
      </c>
      <c r="G359" s="212" t="s">
        <v>555</v>
      </c>
      <c r="H359" s="213">
        <v>11.85</v>
      </c>
      <c r="I359" s="212" t="s">
        <v>520</v>
      </c>
      <c r="J359" s="214">
        <v>1</v>
      </c>
    </row>
    <row r="360" spans="1:31" ht="29.25" customHeight="1" thickBot="1" x14ac:dyDescent="0.25">
      <c r="A360" s="587"/>
      <c r="B360" s="231"/>
      <c r="C360" s="523" t="s">
        <v>1314</v>
      </c>
      <c r="D360" s="376"/>
      <c r="E360" s="270"/>
      <c r="F360" s="236" t="s">
        <v>617</v>
      </c>
      <c r="G360" s="236"/>
      <c r="H360" s="236"/>
      <c r="I360" s="236"/>
      <c r="J360" s="238"/>
    </row>
    <row r="361" spans="1:31" ht="13.5" thickBot="1" x14ac:dyDescent="0.25"/>
    <row r="362" spans="1:31" ht="29.25" customHeight="1" x14ac:dyDescent="0.2">
      <c r="A362" s="588" t="s">
        <v>437</v>
      </c>
      <c r="B362" s="207"/>
      <c r="C362" s="622" t="s">
        <v>1300</v>
      </c>
      <c r="D362" s="623"/>
      <c r="E362" s="624"/>
      <c r="F362" s="300" t="s">
        <v>617</v>
      </c>
      <c r="G362" s="300"/>
      <c r="H362" s="300"/>
      <c r="I362" s="300"/>
      <c r="J362" s="302"/>
    </row>
    <row r="363" spans="1:31" ht="39" thickBot="1" x14ac:dyDescent="0.25">
      <c r="A363" s="590"/>
      <c r="B363" s="231"/>
      <c r="C363" s="523" t="s">
        <v>1301</v>
      </c>
      <c r="D363" s="269"/>
      <c r="E363" s="270"/>
      <c r="F363" s="236" t="s">
        <v>1319</v>
      </c>
      <c r="G363" s="236"/>
      <c r="H363" s="237"/>
      <c r="I363" s="236"/>
      <c r="J363" s="238"/>
    </row>
    <row r="364" spans="1:31" x14ac:dyDescent="0.2">
      <c r="A364" s="215"/>
      <c r="C364" s="215"/>
    </row>
    <row r="365" spans="1:31" x14ac:dyDescent="0.2">
      <c r="A365" s="215"/>
      <c r="C365" s="215"/>
    </row>
    <row r="366" spans="1:31" x14ac:dyDescent="0.2">
      <c r="A366" s="215"/>
      <c r="C366" s="215"/>
    </row>
    <row r="367" spans="1:31" x14ac:dyDescent="0.2">
      <c r="A367" s="215"/>
      <c r="C367" s="215"/>
    </row>
    <row r="368" spans="1:31" x14ac:dyDescent="0.2">
      <c r="A368" s="215"/>
      <c r="C368" s="215"/>
    </row>
    <row r="369" spans="1:3" x14ac:dyDescent="0.2">
      <c r="A369" s="215"/>
      <c r="C369" s="215"/>
    </row>
    <row r="370" spans="1:3" x14ac:dyDescent="0.2">
      <c r="A370" s="215"/>
      <c r="C370" s="215"/>
    </row>
    <row r="371" spans="1:3" x14ac:dyDescent="0.2">
      <c r="A371" s="215"/>
      <c r="C371" s="215"/>
    </row>
    <row r="372" spans="1:3" x14ac:dyDescent="0.2">
      <c r="A372" s="215"/>
      <c r="C372" s="215"/>
    </row>
    <row r="373" spans="1:3" x14ac:dyDescent="0.2">
      <c r="A373" s="215"/>
      <c r="C373" s="215"/>
    </row>
    <row r="374" spans="1:3" x14ac:dyDescent="0.2">
      <c r="A374" s="215"/>
      <c r="C374" s="215"/>
    </row>
    <row r="375" spans="1:3" x14ac:dyDescent="0.2">
      <c r="A375" s="215"/>
      <c r="C375" s="215"/>
    </row>
    <row r="376" spans="1:3" x14ac:dyDescent="0.2">
      <c r="A376" s="215"/>
      <c r="C376" s="215"/>
    </row>
  </sheetData>
  <autoFilter ref="A1:I360" xr:uid="{00000000-0001-0000-0000-000000000000}"/>
  <phoneticPr fontId="26" type="noConversion"/>
  <conditionalFormatting sqref="D178:D180">
    <cfRule type="duplicateValues" dxfId="13" priority="1"/>
  </conditionalFormatting>
  <conditionalFormatting sqref="F178:F180 F183">
    <cfRule type="duplicateValues" dxfId="12" priority="2"/>
  </conditionalFormatting>
  <conditionalFormatting sqref="G181:G182">
    <cfRule type="duplicateValues" dxfId="11" priority="16"/>
  </conditionalFormatting>
  <conditionalFormatting sqref="H178:H180">
    <cfRule type="duplicateValues" dxfId="10" priority="15"/>
  </conditionalFormatting>
  <pageMargins left="0.75" right="0.75" top="1" bottom="1" header="0.5" footer="0.5"/>
  <pageSetup paperSize="9" scale="30"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BAFCF-623F-4B07-B103-B06F29E4DE57}">
  <dimension ref="A1:AD374"/>
  <sheetViews>
    <sheetView topLeftCell="A56" workbookViewId="0">
      <selection activeCell="A56" sqref="A1:XFD1048576"/>
    </sheetView>
  </sheetViews>
  <sheetFormatPr defaultRowHeight="15" x14ac:dyDescent="0.25"/>
  <cols>
    <col min="1" max="1" width="9.5703125" customWidth="1"/>
    <col min="2" max="2" width="40.7109375" customWidth="1"/>
    <col min="3" max="4" width="13.7109375" hidden="1" customWidth="1"/>
    <col min="5" max="5" width="14.28515625" hidden="1" customWidth="1"/>
    <col min="6" max="6" width="12.7109375" hidden="1" customWidth="1"/>
    <col min="7" max="7" width="51.7109375" style="73" hidden="1" customWidth="1"/>
    <col min="8" max="8" width="60.7109375" hidden="1" customWidth="1"/>
    <col min="9" max="9" width="12.7109375" hidden="1" customWidth="1"/>
    <col min="10" max="12" width="15.7109375" hidden="1" customWidth="1"/>
    <col min="13" max="13" width="15.7109375" style="26" customWidth="1"/>
    <col min="14" max="14" width="15.7109375" customWidth="1"/>
    <col min="15" max="15" width="50.5703125" customWidth="1"/>
    <col min="16" max="17" width="15.7109375" customWidth="1"/>
    <col min="18" max="18" width="15.140625" hidden="1" customWidth="1"/>
    <col min="19" max="19" width="14.42578125" customWidth="1"/>
    <col min="20" max="20" width="9.42578125" customWidth="1"/>
    <col min="21" max="21" width="14.28515625" hidden="1" customWidth="1"/>
    <col min="22" max="22" width="15.140625" hidden="1" customWidth="1"/>
    <col min="23" max="23" width="14.28515625" hidden="1" customWidth="1"/>
    <col min="24" max="24" width="12" hidden="1" customWidth="1"/>
    <col min="25" max="25" width="14.28515625" hidden="1" customWidth="1"/>
  </cols>
  <sheetData>
    <row r="1" spans="1:25" s="84" customFormat="1" ht="60" customHeight="1" x14ac:dyDescent="0.25">
      <c r="A1" s="77" t="s">
        <v>0</v>
      </c>
      <c r="B1" s="77" t="s">
        <v>1</v>
      </c>
      <c r="C1" s="78" t="s">
        <v>2</v>
      </c>
      <c r="D1" s="77" t="s">
        <v>3</v>
      </c>
      <c r="E1" s="77" t="s">
        <v>383</v>
      </c>
      <c r="F1" s="77" t="s">
        <v>4</v>
      </c>
      <c r="G1" s="79" t="s">
        <v>384</v>
      </c>
      <c r="H1" s="79" t="s">
        <v>421</v>
      </c>
      <c r="I1" s="80" t="s">
        <v>5</v>
      </c>
      <c r="J1" s="81" t="s">
        <v>6</v>
      </c>
      <c r="K1" s="81" t="s">
        <v>7</v>
      </c>
      <c r="L1" s="81" t="s">
        <v>8</v>
      </c>
      <c r="M1" s="591"/>
      <c r="N1" s="82" t="s">
        <v>9</v>
      </c>
      <c r="O1" s="83" t="s">
        <v>10</v>
      </c>
      <c r="P1" s="83" t="s">
        <v>11</v>
      </c>
      <c r="Q1" s="83" t="s">
        <v>12</v>
      </c>
      <c r="R1" s="83" t="s">
        <v>13</v>
      </c>
      <c r="S1" s="83" t="s">
        <v>14</v>
      </c>
      <c r="T1" s="83" t="s">
        <v>4</v>
      </c>
      <c r="U1" s="83" t="s">
        <v>15</v>
      </c>
      <c r="V1" s="83" t="s">
        <v>16</v>
      </c>
      <c r="W1" s="83" t="s">
        <v>17</v>
      </c>
      <c r="X1" s="83" t="s">
        <v>18</v>
      </c>
      <c r="Y1" s="83" t="s">
        <v>19</v>
      </c>
    </row>
    <row r="2" spans="1:25" s="2" customFormat="1" ht="60.75" customHeight="1" x14ac:dyDescent="0.2">
      <c r="C2" s="10"/>
      <c r="D2" s="25"/>
      <c r="E2" s="75" t="s">
        <v>516</v>
      </c>
      <c r="G2" s="76" t="s">
        <v>517</v>
      </c>
      <c r="H2" s="11"/>
      <c r="I2" s="12"/>
      <c r="J2" s="12"/>
      <c r="K2" s="13"/>
      <c r="L2" s="13"/>
      <c r="M2" s="592"/>
      <c r="N2" s="13"/>
      <c r="O2" s="13"/>
      <c r="P2" s="13"/>
      <c r="Q2" s="13"/>
      <c r="R2" s="13"/>
      <c r="S2" s="89"/>
      <c r="T2" s="13"/>
      <c r="U2" s="13"/>
      <c r="V2" s="13"/>
      <c r="W2" s="13"/>
      <c r="X2" s="13"/>
    </row>
    <row r="3" spans="1:25" s="3" customFormat="1" ht="169.5" x14ac:dyDescent="0.3">
      <c r="A3" s="3" t="s">
        <v>20</v>
      </c>
      <c r="B3" s="50" t="s">
        <v>21</v>
      </c>
      <c r="C3" s="51" t="s">
        <v>22</v>
      </c>
      <c r="D3" s="30" t="s">
        <v>23</v>
      </c>
      <c r="E3" s="6"/>
      <c r="F3" s="3" t="s">
        <v>23</v>
      </c>
      <c r="G3" s="59" t="s">
        <v>478</v>
      </c>
      <c r="H3" s="59"/>
      <c r="I3" s="7"/>
      <c r="J3" s="7"/>
      <c r="K3" s="7"/>
      <c r="L3" s="7"/>
      <c r="M3" s="593"/>
      <c r="S3" s="90"/>
    </row>
    <row r="4" spans="1:25" ht="75" x14ac:dyDescent="0.25">
      <c r="A4" t="s">
        <v>24</v>
      </c>
      <c r="B4" s="15" t="s">
        <v>152</v>
      </c>
      <c r="C4" t="s">
        <v>22</v>
      </c>
      <c r="D4" s="26">
        <v>311422</v>
      </c>
      <c r="E4">
        <f>I4+J4+K4+L4</f>
        <v>4</v>
      </c>
      <c r="F4" t="s">
        <v>26</v>
      </c>
      <c r="G4" s="49" t="s">
        <v>444</v>
      </c>
      <c r="H4" s="93" t="s">
        <v>556</v>
      </c>
      <c r="I4">
        <v>4</v>
      </c>
      <c r="M4" s="26" t="s">
        <v>519</v>
      </c>
      <c r="N4">
        <v>4430101</v>
      </c>
      <c r="O4" t="s">
        <v>557</v>
      </c>
      <c r="P4" t="s">
        <v>519</v>
      </c>
      <c r="Q4">
        <v>4430101</v>
      </c>
      <c r="S4" s="87">
        <v>480</v>
      </c>
      <c r="T4" t="s">
        <v>520</v>
      </c>
      <c r="U4" s="183">
        <v>1</v>
      </c>
      <c r="V4" s="183">
        <v>1</v>
      </c>
      <c r="W4" s="183">
        <v>7</v>
      </c>
      <c r="X4" s="183"/>
      <c r="Y4" s="183" t="s">
        <v>521</v>
      </c>
    </row>
    <row r="5" spans="1:25" ht="75" x14ac:dyDescent="0.25">
      <c r="A5" t="s">
        <v>24</v>
      </c>
      <c r="B5" s="15" t="s">
        <v>153</v>
      </c>
      <c r="C5" t="s">
        <v>22</v>
      </c>
      <c r="D5" s="26" t="s">
        <v>154</v>
      </c>
      <c r="E5">
        <f>I5+J5+K5+L5</f>
        <v>4</v>
      </c>
      <c r="F5" t="s">
        <v>26</v>
      </c>
      <c r="G5" s="34" t="s">
        <v>443</v>
      </c>
      <c r="H5" s="93" t="s">
        <v>558</v>
      </c>
      <c r="I5">
        <v>4</v>
      </c>
      <c r="M5" s="26" t="s">
        <v>519</v>
      </c>
      <c r="N5">
        <v>4433742</v>
      </c>
      <c r="O5" t="s">
        <v>559</v>
      </c>
      <c r="P5" t="s">
        <v>519</v>
      </c>
      <c r="Q5">
        <v>4433742</v>
      </c>
      <c r="S5" s="87">
        <v>275</v>
      </c>
      <c r="T5" t="s">
        <v>520</v>
      </c>
      <c r="U5" s="183">
        <v>1</v>
      </c>
      <c r="V5" s="183">
        <v>1</v>
      </c>
      <c r="W5" s="183">
        <v>7</v>
      </c>
      <c r="X5" s="183"/>
      <c r="Y5" s="183" t="s">
        <v>521</v>
      </c>
    </row>
    <row r="6" spans="1:25" ht="90" x14ac:dyDescent="0.25">
      <c r="A6" t="s">
        <v>24</v>
      </c>
      <c r="B6" s="15" t="s">
        <v>155</v>
      </c>
      <c r="C6" t="s">
        <v>22</v>
      </c>
      <c r="D6" s="26" t="s">
        <v>25</v>
      </c>
      <c r="E6">
        <f>I6+J6+K6+L6</f>
        <v>3</v>
      </c>
      <c r="F6" t="s">
        <v>156</v>
      </c>
      <c r="G6" s="34"/>
      <c r="H6" s="93" t="s">
        <v>560</v>
      </c>
      <c r="I6">
        <v>3</v>
      </c>
      <c r="M6" s="26" t="s">
        <v>519</v>
      </c>
      <c r="N6" s="611">
        <v>4437607</v>
      </c>
      <c r="O6" s="611" t="s">
        <v>561</v>
      </c>
      <c r="P6" t="s">
        <v>519</v>
      </c>
      <c r="Q6" s="611">
        <v>4437607</v>
      </c>
      <c r="S6" s="87">
        <v>195</v>
      </c>
      <c r="T6" t="s">
        <v>520</v>
      </c>
      <c r="U6" s="183">
        <v>1</v>
      </c>
      <c r="V6" s="183">
        <v>1</v>
      </c>
      <c r="W6" s="183">
        <v>7</v>
      </c>
      <c r="X6" s="183"/>
      <c r="Y6" s="183" t="s">
        <v>521</v>
      </c>
    </row>
    <row r="7" spans="1:25" ht="90" x14ac:dyDescent="0.25">
      <c r="B7" s="15"/>
      <c r="D7" s="26"/>
      <c r="G7" s="34"/>
      <c r="H7" s="93" t="s">
        <v>562</v>
      </c>
      <c r="M7" s="26" t="s">
        <v>519</v>
      </c>
      <c r="N7" s="611">
        <v>4437809</v>
      </c>
      <c r="O7" s="611" t="s">
        <v>563</v>
      </c>
      <c r="P7" t="s">
        <v>519</v>
      </c>
      <c r="Q7" s="611">
        <v>4437809</v>
      </c>
      <c r="S7" s="87">
        <v>195</v>
      </c>
      <c r="T7" t="s">
        <v>520</v>
      </c>
      <c r="U7" s="183">
        <v>1</v>
      </c>
      <c r="V7" s="183">
        <v>1</v>
      </c>
      <c r="W7" s="183">
        <v>7</v>
      </c>
      <c r="X7" s="183"/>
      <c r="Y7" s="183" t="s">
        <v>521</v>
      </c>
    </row>
    <row r="8" spans="1:25" ht="90" x14ac:dyDescent="0.25">
      <c r="A8" t="s">
        <v>24</v>
      </c>
      <c r="B8" s="15" t="s">
        <v>157</v>
      </c>
      <c r="C8" t="s">
        <v>22</v>
      </c>
      <c r="D8" s="26" t="s">
        <v>25</v>
      </c>
      <c r="E8">
        <f>I8+J8+K8+L8</f>
        <v>4</v>
      </c>
      <c r="F8" t="s">
        <v>156</v>
      </c>
      <c r="G8" s="34"/>
      <c r="H8" s="93" t="s">
        <v>564</v>
      </c>
      <c r="I8">
        <v>4</v>
      </c>
      <c r="M8" s="26" t="s">
        <v>519</v>
      </c>
      <c r="N8" s="611">
        <v>4437617</v>
      </c>
      <c r="O8" s="611" t="s">
        <v>565</v>
      </c>
      <c r="P8" t="s">
        <v>519</v>
      </c>
      <c r="Q8" s="611">
        <v>4437617</v>
      </c>
      <c r="S8" s="87">
        <v>195</v>
      </c>
      <c r="T8" t="s">
        <v>520</v>
      </c>
      <c r="U8" s="183">
        <v>1</v>
      </c>
      <c r="V8" s="183">
        <v>1</v>
      </c>
      <c r="W8" s="183">
        <v>7</v>
      </c>
      <c r="X8" s="183"/>
      <c r="Y8" s="183" t="s">
        <v>521</v>
      </c>
    </row>
    <row r="9" spans="1:25" ht="90" x14ac:dyDescent="0.25">
      <c r="B9" s="15"/>
      <c r="D9" s="26"/>
      <c r="G9" s="34"/>
      <c r="H9" s="93" t="s">
        <v>566</v>
      </c>
      <c r="M9" s="26" t="s">
        <v>519</v>
      </c>
      <c r="N9" s="611">
        <v>4437813</v>
      </c>
      <c r="O9" s="611" t="s">
        <v>567</v>
      </c>
      <c r="P9" t="s">
        <v>519</v>
      </c>
      <c r="Q9" s="611">
        <v>4437813</v>
      </c>
      <c r="S9" s="87">
        <v>195</v>
      </c>
      <c r="T9" t="s">
        <v>520</v>
      </c>
      <c r="U9" s="183">
        <v>1</v>
      </c>
      <c r="V9" s="183">
        <v>1</v>
      </c>
      <c r="W9" s="183">
        <v>7</v>
      </c>
      <c r="X9" s="183"/>
      <c r="Y9" s="183" t="s">
        <v>521</v>
      </c>
    </row>
    <row r="10" spans="1:25" x14ac:dyDescent="0.25">
      <c r="B10" s="15"/>
      <c r="D10" s="26"/>
      <c r="G10" s="34"/>
      <c r="H10" s="54"/>
      <c r="S10" s="87"/>
    </row>
    <row r="11" spans="1:25" s="3" customFormat="1" ht="145.5" x14ac:dyDescent="0.3">
      <c r="A11" s="3" t="s">
        <v>20</v>
      </c>
      <c r="B11" s="50" t="s">
        <v>27</v>
      </c>
      <c r="C11" s="51" t="s">
        <v>28</v>
      </c>
      <c r="D11" s="30" t="s">
        <v>23</v>
      </c>
      <c r="E11" s="3" t="s">
        <v>23</v>
      </c>
      <c r="F11" s="3" t="s">
        <v>23</v>
      </c>
      <c r="G11" s="59" t="s">
        <v>479</v>
      </c>
      <c r="H11" s="59"/>
      <c r="I11" s="7"/>
      <c r="J11" s="7"/>
      <c r="K11" s="7"/>
      <c r="L11" s="7"/>
      <c r="M11" s="593"/>
      <c r="S11" s="90"/>
    </row>
    <row r="12" spans="1:25" s="43" customFormat="1" ht="30" x14ac:dyDescent="0.25">
      <c r="A12" s="44" t="s">
        <v>24</v>
      </c>
      <c r="B12" s="53" t="s">
        <v>365</v>
      </c>
      <c r="C12" s="44" t="s">
        <v>28</v>
      </c>
      <c r="D12" s="60" t="s">
        <v>29</v>
      </c>
      <c r="E12" s="44">
        <f t="shared" ref="E12:E21" si="0">I12+J12+K12+L12</f>
        <v>210</v>
      </c>
      <c r="F12" s="44" t="s">
        <v>26</v>
      </c>
      <c r="G12" s="57" t="s">
        <v>434</v>
      </c>
      <c r="H12" s="61"/>
      <c r="I12" s="46">
        <v>210</v>
      </c>
      <c r="J12" s="46"/>
      <c r="K12" s="46"/>
      <c r="L12" s="46"/>
      <c r="M12" s="26" t="s">
        <v>519</v>
      </c>
      <c r="N12">
        <v>4448286</v>
      </c>
      <c r="O12" t="s">
        <v>568</v>
      </c>
      <c r="P12" t="s">
        <v>519</v>
      </c>
      <c r="Q12">
        <v>4448286</v>
      </c>
      <c r="R12" s="46"/>
      <c r="S12" s="86">
        <v>3.5</v>
      </c>
      <c r="T12" s="46" t="s">
        <v>520</v>
      </c>
      <c r="U12" s="162">
        <v>15</v>
      </c>
      <c r="V12" s="162">
        <v>15</v>
      </c>
      <c r="W12" s="162">
        <v>7</v>
      </c>
      <c r="X12" s="157"/>
      <c r="Y12" s="157" t="s">
        <v>523</v>
      </c>
    </row>
    <row r="13" spans="1:25" s="43" customFormat="1" ht="30" x14ac:dyDescent="0.25">
      <c r="A13" s="44"/>
      <c r="B13" s="53" t="s">
        <v>366</v>
      </c>
      <c r="C13" s="44" t="s">
        <v>28</v>
      </c>
      <c r="D13" s="60" t="s">
        <v>29</v>
      </c>
      <c r="E13" s="44">
        <f t="shared" si="0"/>
        <v>162</v>
      </c>
      <c r="F13" s="44" t="s">
        <v>26</v>
      </c>
      <c r="G13" s="57" t="s">
        <v>433</v>
      </c>
      <c r="H13" s="62"/>
      <c r="I13" s="46">
        <v>162</v>
      </c>
      <c r="J13" s="46"/>
      <c r="K13" s="46"/>
      <c r="L13" s="46"/>
      <c r="M13" s="26" t="s">
        <v>519</v>
      </c>
      <c r="N13">
        <v>4448294</v>
      </c>
      <c r="O13" t="s">
        <v>569</v>
      </c>
      <c r="P13" t="s">
        <v>519</v>
      </c>
      <c r="Q13">
        <v>4448294</v>
      </c>
      <c r="R13" s="46"/>
      <c r="S13" s="86">
        <v>3.5</v>
      </c>
      <c r="T13" s="46" t="s">
        <v>520</v>
      </c>
      <c r="U13" s="162">
        <v>15</v>
      </c>
      <c r="V13" s="162">
        <v>15</v>
      </c>
      <c r="W13" s="162">
        <v>7</v>
      </c>
      <c r="X13" s="157"/>
      <c r="Y13" s="157" t="s">
        <v>523</v>
      </c>
    </row>
    <row r="14" spans="1:25" s="43" customFormat="1" ht="30" x14ac:dyDescent="0.25">
      <c r="A14" s="44" t="s">
        <v>24</v>
      </c>
      <c r="B14" s="53" t="s">
        <v>367</v>
      </c>
      <c r="C14" s="44" t="s">
        <v>28</v>
      </c>
      <c r="D14" s="58" t="s">
        <v>30</v>
      </c>
      <c r="E14" s="44">
        <f t="shared" si="0"/>
        <v>844</v>
      </c>
      <c r="F14" s="44" t="s">
        <v>26</v>
      </c>
      <c r="G14" s="57" t="s">
        <v>434</v>
      </c>
      <c r="H14" s="62"/>
      <c r="I14" s="46">
        <v>325</v>
      </c>
      <c r="J14" s="46">
        <v>119</v>
      </c>
      <c r="K14" s="46">
        <v>400</v>
      </c>
      <c r="L14" s="46"/>
      <c r="M14" s="26" t="s">
        <v>519</v>
      </c>
      <c r="N14">
        <v>4448332</v>
      </c>
      <c r="O14" t="s">
        <v>570</v>
      </c>
      <c r="P14" t="s">
        <v>519</v>
      </c>
      <c r="Q14">
        <v>4448332</v>
      </c>
      <c r="R14" s="46"/>
      <c r="S14" s="86">
        <v>3.5</v>
      </c>
      <c r="T14" s="46" t="s">
        <v>520</v>
      </c>
      <c r="U14" s="162">
        <v>15</v>
      </c>
      <c r="V14" s="162">
        <v>15</v>
      </c>
      <c r="W14" s="162">
        <v>7</v>
      </c>
      <c r="X14" s="157"/>
      <c r="Y14" s="157" t="s">
        <v>523</v>
      </c>
    </row>
    <row r="15" spans="1:25" s="43" customFormat="1" ht="30" x14ac:dyDescent="0.25">
      <c r="A15" s="44"/>
      <c r="B15" s="53" t="s">
        <v>368</v>
      </c>
      <c r="C15" s="44" t="s">
        <v>28</v>
      </c>
      <c r="D15" s="58" t="s">
        <v>30</v>
      </c>
      <c r="E15" s="44">
        <f t="shared" si="0"/>
        <v>87</v>
      </c>
      <c r="F15" s="44" t="s">
        <v>26</v>
      </c>
      <c r="G15" s="57" t="s">
        <v>433</v>
      </c>
      <c r="H15" s="62"/>
      <c r="I15" s="46">
        <v>87</v>
      </c>
      <c r="J15" s="46"/>
      <c r="K15" s="46"/>
      <c r="L15" s="46"/>
      <c r="M15" s="26" t="s">
        <v>519</v>
      </c>
      <c r="N15">
        <v>4448340</v>
      </c>
      <c r="O15" t="s">
        <v>571</v>
      </c>
      <c r="P15" t="s">
        <v>519</v>
      </c>
      <c r="Q15">
        <v>4448340</v>
      </c>
      <c r="R15" s="46"/>
      <c r="S15" s="86">
        <v>3.5</v>
      </c>
      <c r="T15" s="46" t="s">
        <v>520</v>
      </c>
      <c r="U15" s="162">
        <v>15</v>
      </c>
      <c r="V15" s="162">
        <v>15</v>
      </c>
      <c r="W15" s="162">
        <v>7</v>
      </c>
      <c r="X15" s="157"/>
      <c r="Y15" s="157" t="s">
        <v>523</v>
      </c>
    </row>
    <row r="16" spans="1:25" x14ac:dyDescent="0.25">
      <c r="A16" t="s">
        <v>24</v>
      </c>
      <c r="B16" s="15" t="s">
        <v>445</v>
      </c>
      <c r="C16" t="s">
        <v>28</v>
      </c>
      <c r="D16" s="32" t="s">
        <v>158</v>
      </c>
      <c r="E16">
        <f t="shared" si="0"/>
        <v>600</v>
      </c>
      <c r="F16" t="s">
        <v>26</v>
      </c>
      <c r="G16" s="57" t="s">
        <v>446</v>
      </c>
      <c r="H16" s="1"/>
      <c r="I16">
        <v>600</v>
      </c>
      <c r="M16" s="26" t="s">
        <v>519</v>
      </c>
      <c r="S16" s="87"/>
      <c r="T16" s="46"/>
      <c r="U16" s="162"/>
      <c r="V16" s="162"/>
      <c r="W16" s="157"/>
      <c r="X16" s="157"/>
      <c r="Y16" s="157"/>
    </row>
    <row r="17" spans="1:27" x14ac:dyDescent="0.25">
      <c r="A17" t="s">
        <v>24</v>
      </c>
      <c r="B17" s="15" t="s">
        <v>159</v>
      </c>
      <c r="C17" t="s">
        <v>28</v>
      </c>
      <c r="D17" s="26" t="s">
        <v>160</v>
      </c>
      <c r="E17">
        <f t="shared" si="0"/>
        <v>77</v>
      </c>
      <c r="F17" t="s">
        <v>26</v>
      </c>
      <c r="G17" s="57"/>
      <c r="H17" s="1"/>
      <c r="K17">
        <v>77</v>
      </c>
      <c r="M17" s="26" t="s">
        <v>519</v>
      </c>
      <c r="S17" s="87"/>
      <c r="T17" s="46"/>
      <c r="U17" s="162"/>
      <c r="V17" s="162"/>
      <c r="W17" s="157"/>
      <c r="X17" s="157"/>
      <c r="Y17" s="157"/>
    </row>
    <row r="18" spans="1:27" ht="30" x14ac:dyDescent="0.25">
      <c r="A18" t="s">
        <v>24</v>
      </c>
      <c r="B18" s="15" t="s">
        <v>369</v>
      </c>
      <c r="C18" t="s">
        <v>28</v>
      </c>
      <c r="D18" s="32" t="s">
        <v>30</v>
      </c>
      <c r="E18">
        <f t="shared" si="0"/>
        <v>25</v>
      </c>
      <c r="F18" t="s">
        <v>26</v>
      </c>
      <c r="G18" s="57" t="s">
        <v>435</v>
      </c>
      <c r="H18" s="1"/>
      <c r="I18">
        <v>25</v>
      </c>
      <c r="M18" s="26" t="s">
        <v>519</v>
      </c>
      <c r="N18">
        <v>4448359</v>
      </c>
      <c r="O18" t="s">
        <v>572</v>
      </c>
      <c r="P18" t="s">
        <v>519</v>
      </c>
      <c r="Q18">
        <v>4448359</v>
      </c>
      <c r="S18" s="86">
        <v>3.5</v>
      </c>
      <c r="T18" s="46" t="s">
        <v>520</v>
      </c>
      <c r="U18" s="162">
        <v>15</v>
      </c>
      <c r="V18" s="162">
        <v>15</v>
      </c>
      <c r="W18" s="162">
        <v>7</v>
      </c>
      <c r="X18" s="157"/>
      <c r="Y18" s="157" t="s">
        <v>523</v>
      </c>
    </row>
    <row r="19" spans="1:27" ht="30" x14ac:dyDescent="0.25">
      <c r="A19" t="s">
        <v>24</v>
      </c>
      <c r="B19" s="15" t="s">
        <v>370</v>
      </c>
      <c r="C19" t="s">
        <v>28</v>
      </c>
      <c r="D19" s="32" t="s">
        <v>30</v>
      </c>
      <c r="E19">
        <f t="shared" si="0"/>
        <v>75</v>
      </c>
      <c r="F19" t="s">
        <v>26</v>
      </c>
      <c r="G19" s="57" t="s">
        <v>434</v>
      </c>
      <c r="H19" s="1"/>
      <c r="I19">
        <v>75</v>
      </c>
      <c r="M19" s="26" t="s">
        <v>519</v>
      </c>
      <c r="N19">
        <v>4448332</v>
      </c>
      <c r="O19" t="s">
        <v>570</v>
      </c>
      <c r="P19" t="s">
        <v>519</v>
      </c>
      <c r="Q19">
        <v>4448332</v>
      </c>
      <c r="S19" s="86">
        <v>3.5</v>
      </c>
      <c r="T19" s="46" t="s">
        <v>520</v>
      </c>
      <c r="U19" s="162">
        <v>15</v>
      </c>
      <c r="V19" s="162">
        <v>15</v>
      </c>
      <c r="W19" s="162">
        <v>7</v>
      </c>
      <c r="X19" s="157"/>
      <c r="Y19" s="157" t="s">
        <v>523</v>
      </c>
    </row>
    <row r="20" spans="1:27" ht="30" x14ac:dyDescent="0.25">
      <c r="A20" t="s">
        <v>24</v>
      </c>
      <c r="B20" s="15" t="s">
        <v>161</v>
      </c>
      <c r="C20" t="s">
        <v>28</v>
      </c>
      <c r="D20" s="26" t="s">
        <v>162</v>
      </c>
      <c r="E20">
        <f t="shared" si="0"/>
        <v>60</v>
      </c>
      <c r="F20" t="s">
        <v>26</v>
      </c>
      <c r="G20" s="1"/>
      <c r="H20" s="1"/>
      <c r="L20">
        <v>60</v>
      </c>
      <c r="M20" s="26" t="s">
        <v>519</v>
      </c>
      <c r="N20">
        <v>4448383</v>
      </c>
      <c r="O20" t="s">
        <v>573</v>
      </c>
      <c r="P20" t="s">
        <v>519</v>
      </c>
      <c r="Q20">
        <v>4448383</v>
      </c>
      <c r="S20" s="86">
        <v>3.5</v>
      </c>
      <c r="T20" s="46" t="s">
        <v>520</v>
      </c>
      <c r="U20" s="162">
        <v>15</v>
      </c>
      <c r="V20" s="162">
        <v>15</v>
      </c>
      <c r="W20" s="162">
        <v>7</v>
      </c>
      <c r="X20" s="157"/>
      <c r="Y20" s="157" t="s">
        <v>523</v>
      </c>
    </row>
    <row r="21" spans="1:27" ht="24.75" x14ac:dyDescent="0.25">
      <c r="A21" t="s">
        <v>24</v>
      </c>
      <c r="B21" s="15" t="s">
        <v>163</v>
      </c>
      <c r="C21" t="s">
        <v>28</v>
      </c>
      <c r="D21" s="26" t="s">
        <v>164</v>
      </c>
      <c r="E21">
        <f t="shared" si="0"/>
        <v>200</v>
      </c>
      <c r="F21" t="s">
        <v>26</v>
      </c>
      <c r="G21" s="34" t="s">
        <v>447</v>
      </c>
      <c r="H21" s="34"/>
      <c r="I21">
        <v>200</v>
      </c>
      <c r="M21" s="26" t="s">
        <v>519</v>
      </c>
      <c r="N21">
        <v>4447010</v>
      </c>
      <c r="O21" t="s">
        <v>574</v>
      </c>
      <c r="P21" t="s">
        <v>519</v>
      </c>
      <c r="Q21">
        <v>4447010</v>
      </c>
      <c r="S21" s="87">
        <v>4</v>
      </c>
      <c r="T21" s="46" t="s">
        <v>520</v>
      </c>
      <c r="U21" s="162">
        <v>20</v>
      </c>
      <c r="V21" s="162">
        <v>20</v>
      </c>
      <c r="W21" s="162">
        <v>7</v>
      </c>
      <c r="X21" s="157"/>
      <c r="Y21" s="157" t="s">
        <v>523</v>
      </c>
    </row>
    <row r="22" spans="1:27" x14ac:dyDescent="0.25">
      <c r="B22" s="15"/>
      <c r="D22" s="26"/>
      <c r="G22" s="34"/>
      <c r="H22" s="34"/>
    </row>
    <row r="23" spans="1:27" s="39" customFormat="1" ht="181.5" x14ac:dyDescent="0.3">
      <c r="A23" s="39" t="s">
        <v>20</v>
      </c>
      <c r="B23" s="50" t="s">
        <v>31</v>
      </c>
      <c r="C23" s="51" t="s">
        <v>32</v>
      </c>
      <c r="D23" s="40" t="s">
        <v>23</v>
      </c>
      <c r="E23" s="41"/>
      <c r="F23" s="39" t="s">
        <v>23</v>
      </c>
      <c r="G23" s="59" t="s">
        <v>480</v>
      </c>
      <c r="H23" s="59"/>
      <c r="I23" s="42"/>
      <c r="J23" s="42"/>
      <c r="K23" s="42"/>
      <c r="L23" s="42"/>
      <c r="M23" s="594"/>
      <c r="N23" s="42"/>
      <c r="S23" s="85"/>
    </row>
    <row r="24" spans="1:27" s="52" customFormat="1" x14ac:dyDescent="0.25">
      <c r="A24" t="s">
        <v>24</v>
      </c>
      <c r="B24" s="15" t="s">
        <v>181</v>
      </c>
      <c r="C24" t="s">
        <v>32</v>
      </c>
      <c r="D24" s="26">
        <v>17912</v>
      </c>
      <c r="E24">
        <f>I24+J24+K24+L24</f>
        <v>2560</v>
      </c>
      <c r="F24" t="s">
        <v>26</v>
      </c>
      <c r="G24" s="34" t="s">
        <v>392</v>
      </c>
      <c r="H24" s="54"/>
      <c r="I24">
        <v>1750</v>
      </c>
      <c r="J24">
        <v>700</v>
      </c>
      <c r="K24">
        <v>110</v>
      </c>
      <c r="L24"/>
      <c r="M24" s="26" t="s">
        <v>519</v>
      </c>
      <c r="N24" s="26" t="s">
        <v>575</v>
      </c>
      <c r="O24" t="s">
        <v>576</v>
      </c>
      <c r="P24" t="s">
        <v>519</v>
      </c>
      <c r="Q24" t="s">
        <v>575</v>
      </c>
      <c r="R24" s="19"/>
      <c r="S24" s="87">
        <v>0.56999999999999995</v>
      </c>
      <c r="T24" t="s">
        <v>520</v>
      </c>
      <c r="U24" s="157">
        <v>50</v>
      </c>
      <c r="V24" s="157">
        <v>50</v>
      </c>
      <c r="W24" s="157">
        <v>7</v>
      </c>
      <c r="X24" s="165"/>
      <c r="Y24" s="157" t="s">
        <v>523</v>
      </c>
    </row>
    <row r="25" spans="1:27" s="110" customFormat="1" ht="16.899999999999999" customHeight="1" x14ac:dyDescent="0.25">
      <c r="A25" s="102"/>
      <c r="B25" s="103"/>
      <c r="C25" s="97"/>
      <c r="D25" s="108"/>
      <c r="E25" s="97"/>
      <c r="F25" s="97"/>
      <c r="G25" s="104"/>
      <c r="H25" s="109" t="s">
        <v>649</v>
      </c>
      <c r="I25" s="97">
        <v>1750</v>
      </c>
      <c r="J25" s="97">
        <v>700</v>
      </c>
      <c r="K25" s="97">
        <v>110</v>
      </c>
      <c r="L25" s="97"/>
      <c r="M25" s="595" t="s">
        <v>618</v>
      </c>
      <c r="N25" s="96">
        <v>393230</v>
      </c>
      <c r="O25" s="610" t="s">
        <v>650</v>
      </c>
      <c r="P25" s="97" t="s">
        <v>618</v>
      </c>
      <c r="Q25" s="96">
        <v>393230</v>
      </c>
      <c r="R25" s="100" t="s">
        <v>651</v>
      </c>
      <c r="S25" s="98">
        <v>0.63</v>
      </c>
      <c r="T25" s="97" t="s">
        <v>26</v>
      </c>
      <c r="U25" s="97">
        <v>50</v>
      </c>
      <c r="V25" s="97">
        <v>50</v>
      </c>
      <c r="W25" s="97">
        <v>7</v>
      </c>
      <c r="X25" s="97">
        <v>3.0000000000000001E-3</v>
      </c>
      <c r="Y25" s="97" t="s">
        <v>621</v>
      </c>
    </row>
    <row r="26" spans="1:27" s="52" customFormat="1" x14ac:dyDescent="0.25">
      <c r="A26"/>
      <c r="B26" s="15"/>
      <c r="C26"/>
      <c r="D26" s="26"/>
      <c r="E26"/>
      <c r="F26"/>
      <c r="G26" s="34"/>
      <c r="H26" s="54"/>
      <c r="I26"/>
      <c r="J26"/>
      <c r="K26"/>
      <c r="L26"/>
      <c r="M26" s="26"/>
      <c r="N26" s="144"/>
      <c r="O26"/>
      <c r="P26"/>
      <c r="Q26"/>
      <c r="R26"/>
      <c r="S26" s="87"/>
      <c r="T26"/>
      <c r="U26"/>
      <c r="V26"/>
      <c r="W26"/>
      <c r="X26"/>
      <c r="Y26"/>
      <c r="Z26" s="19"/>
      <c r="AA26" s="19"/>
    </row>
    <row r="27" spans="1:27" s="97" customFormat="1" ht="16.899999999999999" customHeight="1" x14ac:dyDescent="0.25">
      <c r="A27" s="102" t="s">
        <v>24</v>
      </c>
      <c r="B27" s="103" t="s">
        <v>182</v>
      </c>
      <c r="C27" s="97" t="s">
        <v>32</v>
      </c>
      <c r="D27" s="97" t="s">
        <v>183</v>
      </c>
      <c r="F27" s="97" t="s">
        <v>26</v>
      </c>
      <c r="G27" s="111" t="s">
        <v>377</v>
      </c>
      <c r="H27" s="112" t="s">
        <v>652</v>
      </c>
      <c r="M27" s="595" t="s">
        <v>618</v>
      </c>
      <c r="N27" s="97">
        <v>393229</v>
      </c>
      <c r="O27" s="610" t="s">
        <v>650</v>
      </c>
      <c r="P27" s="97" t="s">
        <v>618</v>
      </c>
      <c r="Q27" s="97">
        <v>393229</v>
      </c>
      <c r="R27" s="100" t="s">
        <v>653</v>
      </c>
      <c r="S27" s="98">
        <v>0.63</v>
      </c>
      <c r="T27" s="97" t="s">
        <v>26</v>
      </c>
      <c r="U27" s="97">
        <v>50</v>
      </c>
      <c r="V27" s="97">
        <v>50</v>
      </c>
      <c r="W27" s="97">
        <v>7</v>
      </c>
      <c r="X27" s="97">
        <v>3.0000000000000001E-3</v>
      </c>
      <c r="Y27" s="97" t="s">
        <v>621</v>
      </c>
    </row>
    <row r="28" spans="1:27" s="97" customFormat="1" ht="16.899999999999999" customHeight="1" x14ac:dyDescent="0.25">
      <c r="A28" s="102" t="s">
        <v>24</v>
      </c>
      <c r="B28" s="103" t="s">
        <v>184</v>
      </c>
      <c r="C28" s="97" t="s">
        <v>32</v>
      </c>
      <c r="D28" s="97" t="s">
        <v>185</v>
      </c>
      <c r="F28" s="97" t="s">
        <v>26</v>
      </c>
      <c r="G28" s="111" t="s">
        <v>378</v>
      </c>
      <c r="H28" s="112" t="s">
        <v>654</v>
      </c>
      <c r="M28" s="595" t="s">
        <v>618</v>
      </c>
      <c r="N28" s="97">
        <v>393228</v>
      </c>
      <c r="O28" s="610" t="s">
        <v>650</v>
      </c>
      <c r="P28" s="97" t="s">
        <v>618</v>
      </c>
      <c r="Q28" s="97">
        <v>393228</v>
      </c>
      <c r="R28" s="100" t="s">
        <v>655</v>
      </c>
      <c r="S28" s="98">
        <v>0.63</v>
      </c>
      <c r="T28" s="97" t="s">
        <v>26</v>
      </c>
      <c r="U28" s="97">
        <v>50</v>
      </c>
      <c r="V28" s="97">
        <v>50</v>
      </c>
      <c r="W28" s="97">
        <v>7</v>
      </c>
      <c r="X28" s="97">
        <v>3.0000000000000001E-3</v>
      </c>
      <c r="Y28" s="97" t="s">
        <v>621</v>
      </c>
    </row>
    <row r="29" spans="1:27" s="97" customFormat="1" ht="16.899999999999999" customHeight="1" x14ac:dyDescent="0.25">
      <c r="A29" s="102" t="s">
        <v>24</v>
      </c>
      <c r="B29" s="113" t="s">
        <v>33</v>
      </c>
      <c r="C29" s="114" t="s">
        <v>32</v>
      </c>
      <c r="D29" s="114" t="s">
        <v>34</v>
      </c>
      <c r="E29" s="114"/>
      <c r="F29" s="114" t="s">
        <v>26</v>
      </c>
      <c r="G29" s="111" t="s">
        <v>379</v>
      </c>
      <c r="H29" s="112" t="s">
        <v>656</v>
      </c>
      <c r="M29" s="595" t="s">
        <v>618</v>
      </c>
      <c r="N29" s="114">
        <v>393227</v>
      </c>
      <c r="O29" s="610" t="s">
        <v>650</v>
      </c>
      <c r="P29" s="97" t="s">
        <v>618</v>
      </c>
      <c r="Q29" s="114">
        <v>393227</v>
      </c>
      <c r="R29" s="100" t="s">
        <v>657</v>
      </c>
      <c r="S29" s="98">
        <v>0.63</v>
      </c>
      <c r="T29" s="97" t="s">
        <v>26</v>
      </c>
      <c r="U29" s="97">
        <v>50</v>
      </c>
      <c r="V29" s="97">
        <v>50</v>
      </c>
      <c r="W29" s="97">
        <v>7</v>
      </c>
      <c r="X29" s="97">
        <v>3.0000000000000001E-3</v>
      </c>
      <c r="Y29" s="97" t="s">
        <v>623</v>
      </c>
    </row>
    <row r="30" spans="1:27" s="97" customFormat="1" ht="16.899999999999999" customHeight="1" x14ac:dyDescent="0.25">
      <c r="A30" s="102" t="s">
        <v>24</v>
      </c>
      <c r="B30" s="113" t="s">
        <v>33</v>
      </c>
      <c r="C30" s="114" t="s">
        <v>32</v>
      </c>
      <c r="D30" s="114" t="s">
        <v>34</v>
      </c>
      <c r="E30" s="114"/>
      <c r="F30" s="114" t="s">
        <v>26</v>
      </c>
      <c r="G30" s="111" t="s">
        <v>379</v>
      </c>
      <c r="H30" s="112" t="s">
        <v>658</v>
      </c>
      <c r="M30" s="595" t="s">
        <v>618</v>
      </c>
      <c r="N30" s="114">
        <v>393226</v>
      </c>
      <c r="O30" s="610" t="s">
        <v>650</v>
      </c>
      <c r="P30" s="97" t="s">
        <v>618</v>
      </c>
      <c r="Q30" s="114">
        <v>393226</v>
      </c>
      <c r="R30" s="100" t="s">
        <v>659</v>
      </c>
      <c r="S30" s="98">
        <v>0.63</v>
      </c>
      <c r="T30" s="97" t="s">
        <v>26</v>
      </c>
      <c r="U30" s="97">
        <v>50</v>
      </c>
      <c r="V30" s="97">
        <v>50</v>
      </c>
      <c r="W30" s="97">
        <v>7</v>
      </c>
      <c r="X30" s="97">
        <v>3.0000000000000001E-3</v>
      </c>
      <c r="Y30" s="97" t="s">
        <v>623</v>
      </c>
    </row>
    <row r="31" spans="1:27" s="97" customFormat="1" ht="16.899999999999999" customHeight="1" x14ac:dyDescent="0.25">
      <c r="A31" s="102" t="s">
        <v>24</v>
      </c>
      <c r="B31" s="113" t="s">
        <v>35</v>
      </c>
      <c r="C31" s="114" t="s">
        <v>32</v>
      </c>
      <c r="D31" s="114" t="s">
        <v>36</v>
      </c>
      <c r="E31" s="114"/>
      <c r="F31" s="114" t="s">
        <v>26</v>
      </c>
      <c r="G31" s="111" t="s">
        <v>380</v>
      </c>
      <c r="H31" s="112" t="s">
        <v>660</v>
      </c>
      <c r="M31" s="595" t="s">
        <v>618</v>
      </c>
      <c r="N31" s="114">
        <v>393224</v>
      </c>
      <c r="O31" s="610" t="s">
        <v>650</v>
      </c>
      <c r="P31" s="97" t="s">
        <v>618</v>
      </c>
      <c r="Q31" s="114">
        <v>393224</v>
      </c>
      <c r="R31" s="100" t="s">
        <v>661</v>
      </c>
      <c r="S31" s="98">
        <v>0.63</v>
      </c>
      <c r="T31" s="97" t="s">
        <v>26</v>
      </c>
      <c r="U31" s="97">
        <v>50</v>
      </c>
      <c r="V31" s="97">
        <v>50</v>
      </c>
      <c r="W31" s="97">
        <v>7</v>
      </c>
      <c r="X31" s="97">
        <v>3.0000000000000001E-3</v>
      </c>
      <c r="Y31" s="97" t="s">
        <v>623</v>
      </c>
    </row>
    <row r="32" spans="1:27" s="97" customFormat="1" ht="16.899999999999999" customHeight="1" x14ac:dyDescent="0.25">
      <c r="A32" s="102" t="s">
        <v>24</v>
      </c>
      <c r="B32" s="113" t="s">
        <v>37</v>
      </c>
      <c r="C32" s="114" t="s">
        <v>32</v>
      </c>
      <c r="D32" s="114" t="s">
        <v>38</v>
      </c>
      <c r="E32" s="114"/>
      <c r="F32" s="114" t="s">
        <v>26</v>
      </c>
      <c r="G32" s="111" t="s">
        <v>381</v>
      </c>
      <c r="H32" s="112" t="s">
        <v>662</v>
      </c>
      <c r="M32" s="595" t="s">
        <v>618</v>
      </c>
      <c r="N32" s="114">
        <v>393222</v>
      </c>
      <c r="O32" s="610" t="s">
        <v>650</v>
      </c>
      <c r="P32" s="97" t="s">
        <v>618</v>
      </c>
      <c r="Q32" s="114">
        <v>393222</v>
      </c>
      <c r="R32" s="100" t="s">
        <v>663</v>
      </c>
      <c r="S32" s="98">
        <v>0.63</v>
      </c>
      <c r="T32" s="97" t="s">
        <v>26</v>
      </c>
      <c r="U32" s="97">
        <v>50</v>
      </c>
      <c r="V32" s="97">
        <v>50</v>
      </c>
      <c r="W32" s="97">
        <v>7</v>
      </c>
      <c r="X32" s="97">
        <v>3.0000000000000001E-3</v>
      </c>
      <c r="Y32" s="97" t="s">
        <v>623</v>
      </c>
    </row>
    <row r="33" spans="1:25" s="97" customFormat="1" ht="16.899999999999999" customHeight="1" x14ac:dyDescent="0.25">
      <c r="A33" s="117" t="s">
        <v>24</v>
      </c>
      <c r="B33" s="113" t="s">
        <v>33</v>
      </c>
      <c r="C33" s="114" t="s">
        <v>32</v>
      </c>
      <c r="D33" s="114" t="s">
        <v>34</v>
      </c>
      <c r="E33" s="114"/>
      <c r="F33" s="114" t="s">
        <v>26</v>
      </c>
      <c r="G33" s="111" t="s">
        <v>379</v>
      </c>
      <c r="H33" s="112" t="s">
        <v>656</v>
      </c>
      <c r="I33" s="96">
        <v>65101</v>
      </c>
      <c r="J33" s="114">
        <v>22900</v>
      </c>
      <c r="K33" s="114">
        <v>9350</v>
      </c>
      <c r="L33" s="114">
        <v>4594</v>
      </c>
      <c r="M33" s="595" t="s">
        <v>618</v>
      </c>
      <c r="N33" s="114">
        <v>393283</v>
      </c>
      <c r="O33" s="610" t="s">
        <v>664</v>
      </c>
      <c r="P33" s="97" t="s">
        <v>618</v>
      </c>
      <c r="Q33" s="114">
        <v>393283</v>
      </c>
      <c r="R33" s="100" t="s">
        <v>665</v>
      </c>
      <c r="S33" s="98">
        <v>0.63</v>
      </c>
      <c r="T33" s="97" t="s">
        <v>26</v>
      </c>
      <c r="U33" s="97">
        <v>50</v>
      </c>
      <c r="V33" s="97">
        <v>50</v>
      </c>
      <c r="W33" s="97">
        <v>7</v>
      </c>
      <c r="X33" s="97">
        <v>1.0200000000000001E-2</v>
      </c>
      <c r="Y33" s="97" t="s">
        <v>621</v>
      </c>
    </row>
    <row r="34" spans="1:25" s="97" customFormat="1" ht="16.899999999999999" customHeight="1" x14ac:dyDescent="0.25">
      <c r="A34" s="117" t="s">
        <v>24</v>
      </c>
      <c r="B34" s="113" t="s">
        <v>33</v>
      </c>
      <c r="C34" s="114" t="s">
        <v>32</v>
      </c>
      <c r="D34" s="114" t="s">
        <v>34</v>
      </c>
      <c r="E34" s="114"/>
      <c r="F34" s="114" t="s">
        <v>26</v>
      </c>
      <c r="G34" s="111" t="s">
        <v>379</v>
      </c>
      <c r="H34" s="112" t="s">
        <v>658</v>
      </c>
      <c r="I34" s="96">
        <v>65101</v>
      </c>
      <c r="J34" s="114">
        <v>22900</v>
      </c>
      <c r="K34" s="114">
        <v>9350</v>
      </c>
      <c r="L34" s="114">
        <v>4594</v>
      </c>
      <c r="M34" s="595" t="s">
        <v>618</v>
      </c>
      <c r="N34" s="114">
        <v>393282</v>
      </c>
      <c r="O34" s="610" t="s">
        <v>664</v>
      </c>
      <c r="P34" s="97" t="s">
        <v>618</v>
      </c>
      <c r="Q34" s="114">
        <v>393282</v>
      </c>
      <c r="R34" s="100" t="s">
        <v>666</v>
      </c>
      <c r="S34" s="98">
        <v>0.63</v>
      </c>
      <c r="T34" s="97" t="s">
        <v>26</v>
      </c>
      <c r="U34" s="97">
        <v>50</v>
      </c>
      <c r="V34" s="97">
        <v>50</v>
      </c>
      <c r="W34" s="97">
        <v>7</v>
      </c>
      <c r="X34" s="97">
        <v>1.0200000000000001E-2</v>
      </c>
      <c r="Y34" s="97" t="s">
        <v>621</v>
      </c>
    </row>
    <row r="35" spans="1:25" s="97" customFormat="1" ht="16.899999999999999" customHeight="1" x14ac:dyDescent="0.25">
      <c r="A35" s="117" t="s">
        <v>24</v>
      </c>
      <c r="B35" s="113" t="s">
        <v>35</v>
      </c>
      <c r="C35" s="114" t="s">
        <v>32</v>
      </c>
      <c r="D35" s="114" t="s">
        <v>36</v>
      </c>
      <c r="E35" s="114"/>
      <c r="F35" s="114" t="s">
        <v>26</v>
      </c>
      <c r="G35" s="111" t="s">
        <v>380</v>
      </c>
      <c r="H35" s="112" t="s">
        <v>660</v>
      </c>
      <c r="I35" s="96">
        <v>82600</v>
      </c>
      <c r="J35" s="114">
        <v>33672</v>
      </c>
      <c r="K35" s="114">
        <v>19200</v>
      </c>
      <c r="L35" s="114">
        <v>13953</v>
      </c>
      <c r="M35" s="595" t="s">
        <v>618</v>
      </c>
      <c r="N35" s="114">
        <v>393281</v>
      </c>
      <c r="O35" s="610" t="s">
        <v>664</v>
      </c>
      <c r="P35" s="97" t="s">
        <v>618</v>
      </c>
      <c r="Q35" s="114">
        <v>393281</v>
      </c>
      <c r="R35" s="100" t="s">
        <v>667</v>
      </c>
      <c r="S35" s="98">
        <v>0.63</v>
      </c>
      <c r="T35" s="97" t="s">
        <v>26</v>
      </c>
      <c r="U35" s="97">
        <v>50</v>
      </c>
      <c r="V35" s="97">
        <v>50</v>
      </c>
      <c r="W35" s="97">
        <v>7</v>
      </c>
      <c r="X35" s="97">
        <v>1.0200000000000001E-2</v>
      </c>
      <c r="Y35" s="97" t="s">
        <v>621</v>
      </c>
    </row>
    <row r="36" spans="1:25" s="97" customFormat="1" ht="16.899999999999999" customHeight="1" x14ac:dyDescent="0.25">
      <c r="A36" s="117" t="s">
        <v>24</v>
      </c>
      <c r="B36" s="113" t="s">
        <v>37</v>
      </c>
      <c r="C36" s="114" t="s">
        <v>32</v>
      </c>
      <c r="D36" s="114" t="s">
        <v>38</v>
      </c>
      <c r="E36" s="114"/>
      <c r="F36" s="114" t="s">
        <v>26</v>
      </c>
      <c r="G36" s="111" t="s">
        <v>381</v>
      </c>
      <c r="H36" s="112" t="s">
        <v>662</v>
      </c>
      <c r="I36" s="96">
        <v>59726</v>
      </c>
      <c r="J36" s="114">
        <v>21991</v>
      </c>
      <c r="K36" s="114">
        <v>12300</v>
      </c>
      <c r="L36" s="114">
        <v>17222</v>
      </c>
      <c r="M36" s="595" t="s">
        <v>618</v>
      </c>
      <c r="N36" s="114">
        <v>393280</v>
      </c>
      <c r="O36" s="610" t="s">
        <v>664</v>
      </c>
      <c r="P36" s="97" t="s">
        <v>618</v>
      </c>
      <c r="Q36" s="114">
        <v>393280</v>
      </c>
      <c r="R36" s="100" t="s">
        <v>668</v>
      </c>
      <c r="S36" s="98">
        <v>0.63</v>
      </c>
      <c r="T36" s="97" t="s">
        <v>26</v>
      </c>
      <c r="U36" s="97">
        <v>50</v>
      </c>
      <c r="V36" s="97">
        <v>50</v>
      </c>
      <c r="W36" s="97">
        <v>7</v>
      </c>
      <c r="X36" s="97">
        <v>1.0200000000000001E-2</v>
      </c>
      <c r="Y36" s="97" t="s">
        <v>621</v>
      </c>
    </row>
    <row r="37" spans="1:25" s="52" customFormat="1" x14ac:dyDescent="0.25">
      <c r="A37"/>
      <c r="B37" s="15"/>
      <c r="C37"/>
      <c r="D37" s="26"/>
      <c r="E37"/>
      <c r="F37"/>
      <c r="G37" s="34"/>
      <c r="H37" s="54"/>
      <c r="I37"/>
      <c r="J37"/>
      <c r="K37"/>
      <c r="L37"/>
      <c r="M37" s="26"/>
      <c r="N37" s="26"/>
      <c r="O37"/>
      <c r="P37"/>
      <c r="Q37"/>
      <c r="R37" s="19"/>
      <c r="S37" s="87"/>
      <c r="T37"/>
      <c r="U37"/>
      <c r="V37"/>
      <c r="W37"/>
      <c r="X37" s="19"/>
      <c r="Y37"/>
    </row>
    <row r="38" spans="1:25" s="52" customFormat="1" x14ac:dyDescent="0.25">
      <c r="A38"/>
      <c r="B38" s="15"/>
      <c r="C38"/>
      <c r="D38" s="26"/>
      <c r="E38"/>
      <c r="F38"/>
      <c r="G38" s="34"/>
      <c r="H38" s="54"/>
      <c r="I38"/>
      <c r="J38"/>
      <c r="K38"/>
      <c r="L38"/>
      <c r="M38" s="26"/>
      <c r="N38" s="26"/>
      <c r="O38"/>
      <c r="P38"/>
      <c r="Q38"/>
      <c r="R38" s="19"/>
      <c r="S38" s="87"/>
      <c r="T38"/>
      <c r="U38"/>
      <c r="V38"/>
      <c r="W38"/>
      <c r="X38" s="19"/>
      <c r="Y38"/>
    </row>
    <row r="39" spans="1:25" s="52" customFormat="1" x14ac:dyDescent="0.25">
      <c r="A39"/>
      <c r="B39" s="15"/>
      <c r="C39"/>
      <c r="D39" s="26"/>
      <c r="E39"/>
      <c r="F39"/>
      <c r="G39" s="34"/>
      <c r="H39" s="54"/>
      <c r="I39"/>
      <c r="J39"/>
      <c r="K39"/>
      <c r="L39"/>
      <c r="M39" s="26"/>
      <c r="N39" s="26"/>
      <c r="O39"/>
      <c r="P39"/>
      <c r="Q39"/>
      <c r="R39" s="19"/>
      <c r="S39" s="87"/>
      <c r="T39"/>
      <c r="U39"/>
      <c r="V39"/>
      <c r="W39"/>
      <c r="X39" s="19"/>
      <c r="Y39"/>
    </row>
    <row r="40" spans="1:25" x14ac:dyDescent="0.25">
      <c r="B40" s="15"/>
      <c r="D40" s="26"/>
      <c r="G40" s="1"/>
      <c r="H40" s="1"/>
      <c r="S40" s="87"/>
    </row>
    <row r="41" spans="1:25" s="3" customFormat="1" ht="157.5" x14ac:dyDescent="0.3">
      <c r="A41" s="3" t="s">
        <v>20</v>
      </c>
      <c r="B41" s="50" t="s">
        <v>165</v>
      </c>
      <c r="C41" s="51" t="s">
        <v>166</v>
      </c>
      <c r="D41" s="30" t="s">
        <v>23</v>
      </c>
      <c r="E41" s="6"/>
      <c r="F41" s="3" t="s">
        <v>23</v>
      </c>
      <c r="G41" s="33" t="s">
        <v>481</v>
      </c>
      <c r="H41" s="14"/>
      <c r="I41" s="7"/>
      <c r="J41" s="7"/>
      <c r="K41" s="7"/>
      <c r="L41" s="7"/>
      <c r="M41" s="593"/>
      <c r="S41" s="90"/>
    </row>
    <row r="42" spans="1:25" x14ac:dyDescent="0.25">
      <c r="A42" t="s">
        <v>24</v>
      </c>
      <c r="B42" s="15" t="s">
        <v>167</v>
      </c>
      <c r="C42" t="s">
        <v>166</v>
      </c>
      <c r="D42" s="26" t="s">
        <v>168</v>
      </c>
      <c r="E42">
        <f t="shared" ref="E42:E48" si="1">I42+J42+K42+L42</f>
        <v>150</v>
      </c>
      <c r="F42" t="s">
        <v>26</v>
      </c>
      <c r="G42" s="34" t="s">
        <v>392</v>
      </c>
      <c r="H42" s="54"/>
      <c r="I42">
        <v>100</v>
      </c>
      <c r="J42">
        <v>50</v>
      </c>
      <c r="M42" s="26" t="s">
        <v>519</v>
      </c>
      <c r="N42" s="609">
        <v>4269225</v>
      </c>
      <c r="O42" s="609" t="s">
        <v>577</v>
      </c>
      <c r="P42" t="s">
        <v>519</v>
      </c>
      <c r="Q42" s="609">
        <v>4269225</v>
      </c>
      <c r="S42" s="87">
        <v>0.36</v>
      </c>
      <c r="T42" t="s">
        <v>520</v>
      </c>
      <c r="U42" s="157">
        <v>50</v>
      </c>
      <c r="V42" s="157">
        <v>50</v>
      </c>
      <c r="W42" s="157">
        <v>7</v>
      </c>
      <c r="X42" s="157"/>
      <c r="Y42" s="157" t="s">
        <v>523</v>
      </c>
    </row>
    <row r="43" spans="1:25" ht="24.75" x14ac:dyDescent="0.25">
      <c r="A43" t="s">
        <v>24</v>
      </c>
      <c r="B43" s="15" t="s">
        <v>169</v>
      </c>
      <c r="C43" t="s">
        <v>166</v>
      </c>
      <c r="D43" s="26" t="s">
        <v>170</v>
      </c>
      <c r="E43">
        <f t="shared" si="1"/>
        <v>2900</v>
      </c>
      <c r="F43" t="s">
        <v>26</v>
      </c>
      <c r="G43" s="64" t="s">
        <v>377</v>
      </c>
      <c r="H43" s="63"/>
      <c r="I43">
        <v>2100</v>
      </c>
      <c r="J43">
        <v>0</v>
      </c>
      <c r="K43">
        <v>800</v>
      </c>
      <c r="M43" s="26" t="s">
        <v>519</v>
      </c>
      <c r="N43" s="609">
        <v>4269179</v>
      </c>
      <c r="O43" s="609" t="s">
        <v>578</v>
      </c>
      <c r="P43" t="s">
        <v>519</v>
      </c>
      <c r="Q43" s="609">
        <v>4269179</v>
      </c>
      <c r="S43" s="87">
        <v>0.36</v>
      </c>
      <c r="T43" t="s">
        <v>520</v>
      </c>
      <c r="U43" s="157">
        <v>50</v>
      </c>
      <c r="V43" s="157">
        <v>50</v>
      </c>
      <c r="W43" s="157">
        <v>7</v>
      </c>
      <c r="X43" s="157"/>
      <c r="Y43" s="157" t="s">
        <v>523</v>
      </c>
    </row>
    <row r="44" spans="1:25" ht="24.75" x14ac:dyDescent="0.25">
      <c r="A44" t="s">
        <v>24</v>
      </c>
      <c r="B44" s="15" t="s">
        <v>171</v>
      </c>
      <c r="C44" t="s">
        <v>166</v>
      </c>
      <c r="D44" s="26" t="s">
        <v>172</v>
      </c>
      <c r="E44">
        <f t="shared" si="1"/>
        <v>130</v>
      </c>
      <c r="F44" t="s">
        <v>26</v>
      </c>
      <c r="G44" s="64" t="s">
        <v>378</v>
      </c>
      <c r="H44" s="63"/>
      <c r="I44">
        <v>100</v>
      </c>
      <c r="J44">
        <v>0</v>
      </c>
      <c r="K44">
        <v>30</v>
      </c>
      <c r="M44" s="26" t="s">
        <v>519</v>
      </c>
      <c r="N44" s="26">
        <v>4269152</v>
      </c>
      <c r="O44" t="s">
        <v>579</v>
      </c>
      <c r="P44" t="s">
        <v>519</v>
      </c>
      <c r="Q44" s="26">
        <v>4269152</v>
      </c>
      <c r="S44" s="87">
        <v>0.36</v>
      </c>
      <c r="T44" t="s">
        <v>520</v>
      </c>
      <c r="U44" s="157">
        <v>50</v>
      </c>
      <c r="V44" s="157">
        <v>50</v>
      </c>
      <c r="W44" s="157">
        <v>7</v>
      </c>
      <c r="X44" s="157"/>
      <c r="Y44" s="157" t="s">
        <v>523</v>
      </c>
    </row>
    <row r="45" spans="1:25" ht="24.75" x14ac:dyDescent="0.25">
      <c r="A45" t="s">
        <v>24</v>
      </c>
      <c r="B45" s="15" t="s">
        <v>173</v>
      </c>
      <c r="C45" t="s">
        <v>166</v>
      </c>
      <c r="D45" s="26" t="s">
        <v>174</v>
      </c>
      <c r="E45">
        <f t="shared" si="1"/>
        <v>2300</v>
      </c>
      <c r="F45" t="s">
        <v>26</v>
      </c>
      <c r="G45" s="64" t="s">
        <v>379</v>
      </c>
      <c r="H45" s="63"/>
      <c r="I45">
        <v>1100</v>
      </c>
      <c r="J45">
        <v>0</v>
      </c>
      <c r="K45">
        <v>1200</v>
      </c>
      <c r="M45" s="26" t="s">
        <v>519</v>
      </c>
      <c r="N45" s="26">
        <v>4269330</v>
      </c>
      <c r="O45" t="s">
        <v>580</v>
      </c>
      <c r="P45" t="s">
        <v>519</v>
      </c>
      <c r="Q45" s="26">
        <v>4269330</v>
      </c>
      <c r="S45" s="87">
        <v>0.36</v>
      </c>
      <c r="T45" t="s">
        <v>520</v>
      </c>
      <c r="U45" s="157">
        <v>50</v>
      </c>
      <c r="V45" s="157">
        <v>50</v>
      </c>
      <c r="W45" s="157">
        <v>7</v>
      </c>
      <c r="X45" s="157"/>
      <c r="Y45" s="157" t="s">
        <v>523</v>
      </c>
    </row>
    <row r="46" spans="1:25" ht="24.75" x14ac:dyDescent="0.25">
      <c r="A46" t="s">
        <v>24</v>
      </c>
      <c r="B46" s="15" t="s">
        <v>175</v>
      </c>
      <c r="C46" t="s">
        <v>166</v>
      </c>
      <c r="D46" s="26" t="s">
        <v>176</v>
      </c>
      <c r="E46">
        <f t="shared" si="1"/>
        <v>12065</v>
      </c>
      <c r="F46" t="s">
        <v>26</v>
      </c>
      <c r="G46" s="64" t="s">
        <v>380</v>
      </c>
      <c r="H46" s="63"/>
      <c r="I46" s="37">
        <v>8815</v>
      </c>
      <c r="J46">
        <v>1050</v>
      </c>
      <c r="K46">
        <v>2200</v>
      </c>
      <c r="M46" s="26" t="s">
        <v>519</v>
      </c>
      <c r="N46" s="26">
        <v>4269110</v>
      </c>
      <c r="O46" t="s">
        <v>581</v>
      </c>
      <c r="P46" t="s">
        <v>519</v>
      </c>
      <c r="Q46" s="26">
        <v>4269110</v>
      </c>
      <c r="S46" s="87">
        <v>0.36</v>
      </c>
      <c r="T46" t="s">
        <v>520</v>
      </c>
      <c r="U46" s="157">
        <v>50</v>
      </c>
      <c r="V46" s="157">
        <v>50</v>
      </c>
      <c r="W46" s="157">
        <v>7</v>
      </c>
      <c r="X46" s="157"/>
      <c r="Y46" s="157" t="s">
        <v>523</v>
      </c>
    </row>
    <row r="47" spans="1:25" ht="24.75" x14ac:dyDescent="0.25">
      <c r="A47" t="s">
        <v>24</v>
      </c>
      <c r="B47" s="15" t="s">
        <v>177</v>
      </c>
      <c r="C47" t="s">
        <v>166</v>
      </c>
      <c r="D47" s="26" t="s">
        <v>178</v>
      </c>
      <c r="E47">
        <f t="shared" si="1"/>
        <v>14400</v>
      </c>
      <c r="F47" t="s">
        <v>26</v>
      </c>
      <c r="G47" s="64" t="s">
        <v>381</v>
      </c>
      <c r="H47" s="63"/>
      <c r="I47" s="37">
        <v>10450</v>
      </c>
      <c r="J47">
        <v>1500</v>
      </c>
      <c r="K47">
        <v>2450</v>
      </c>
      <c r="M47" s="26" t="s">
        <v>519</v>
      </c>
      <c r="N47" s="26">
        <v>4269098</v>
      </c>
      <c r="O47" t="s">
        <v>582</v>
      </c>
      <c r="P47" t="s">
        <v>519</v>
      </c>
      <c r="Q47" s="26">
        <v>4269098</v>
      </c>
      <c r="S47" s="87">
        <v>0.36</v>
      </c>
      <c r="T47" t="s">
        <v>520</v>
      </c>
      <c r="U47" s="157">
        <v>50</v>
      </c>
      <c r="V47" s="157">
        <v>50</v>
      </c>
      <c r="W47" s="157">
        <v>7</v>
      </c>
      <c r="X47" s="157"/>
      <c r="Y47" s="157" t="s">
        <v>523</v>
      </c>
    </row>
    <row r="48" spans="1:25" ht="24.75" x14ac:dyDescent="0.25">
      <c r="A48" t="s">
        <v>24</v>
      </c>
      <c r="B48" s="15" t="s">
        <v>179</v>
      </c>
      <c r="C48" t="s">
        <v>166</v>
      </c>
      <c r="D48" s="26" t="s">
        <v>180</v>
      </c>
      <c r="E48">
        <f t="shared" si="1"/>
        <v>5880</v>
      </c>
      <c r="F48" t="s">
        <v>26</v>
      </c>
      <c r="G48" s="64" t="s">
        <v>382</v>
      </c>
      <c r="H48" s="63"/>
      <c r="I48" s="37">
        <v>1980</v>
      </c>
      <c r="J48">
        <v>1900</v>
      </c>
      <c r="K48">
        <v>850</v>
      </c>
      <c r="L48">
        <v>1150</v>
      </c>
      <c r="M48" s="26" t="s">
        <v>519</v>
      </c>
      <c r="N48" s="26">
        <v>4269071</v>
      </c>
      <c r="O48" t="s">
        <v>583</v>
      </c>
      <c r="P48" t="s">
        <v>519</v>
      </c>
      <c r="Q48" s="26">
        <v>4269071</v>
      </c>
      <c r="S48" s="87">
        <v>0.36</v>
      </c>
      <c r="T48" t="s">
        <v>520</v>
      </c>
      <c r="U48" s="157">
        <v>50</v>
      </c>
      <c r="V48" s="157">
        <v>50</v>
      </c>
      <c r="W48" s="157">
        <v>7</v>
      </c>
      <c r="X48" s="157"/>
      <c r="Y48" s="157" t="s">
        <v>523</v>
      </c>
    </row>
    <row r="49" spans="1:25" x14ac:dyDescent="0.25">
      <c r="B49" s="15"/>
      <c r="D49" s="26"/>
      <c r="G49" s="64"/>
      <c r="H49" s="63"/>
      <c r="I49" s="37"/>
      <c r="N49" s="26"/>
      <c r="Q49" s="26"/>
      <c r="S49" s="87"/>
      <c r="U49" s="157"/>
      <c r="V49" s="157"/>
      <c r="W49" s="157"/>
      <c r="X49" s="157"/>
      <c r="Y49" s="157"/>
    </row>
    <row r="50" spans="1:25" s="97" customFormat="1" ht="16.899999999999999" customHeight="1" x14ac:dyDescent="0.25">
      <c r="A50" s="102"/>
      <c r="B50" s="103"/>
      <c r="G50" s="104"/>
      <c r="H50" s="109" t="s">
        <v>649</v>
      </c>
      <c r="I50" s="97">
        <v>100</v>
      </c>
      <c r="J50" s="97">
        <v>50</v>
      </c>
      <c r="M50" s="595" t="s">
        <v>618</v>
      </c>
      <c r="N50" s="97">
        <v>391896</v>
      </c>
      <c r="O50" s="116" t="s">
        <v>669</v>
      </c>
      <c r="P50" s="97" t="s">
        <v>618</v>
      </c>
      <c r="Q50" s="97">
        <v>391896</v>
      </c>
      <c r="R50" s="100" t="s">
        <v>670</v>
      </c>
      <c r="S50" s="98">
        <v>0.65</v>
      </c>
      <c r="T50" s="97" t="s">
        <v>26</v>
      </c>
      <c r="U50" s="97">
        <v>50</v>
      </c>
      <c r="V50" s="97">
        <v>50</v>
      </c>
      <c r="W50" s="97">
        <v>7</v>
      </c>
      <c r="X50" s="97">
        <v>8.0000000000000002E-3</v>
      </c>
      <c r="Y50" s="97" t="s">
        <v>671</v>
      </c>
    </row>
    <row r="51" spans="1:25" s="97" customFormat="1" ht="16.899999999999999" customHeight="1" x14ac:dyDescent="0.25">
      <c r="A51" s="102"/>
      <c r="B51" s="103"/>
      <c r="G51" s="111"/>
      <c r="H51" s="112" t="s">
        <v>652</v>
      </c>
      <c r="I51" s="97">
        <v>2100</v>
      </c>
      <c r="J51" s="97">
        <v>0</v>
      </c>
      <c r="K51" s="97">
        <v>800</v>
      </c>
      <c r="M51" s="595" t="s">
        <v>618</v>
      </c>
      <c r="N51" s="97">
        <v>391895</v>
      </c>
      <c r="O51" s="116" t="s">
        <v>669</v>
      </c>
      <c r="P51" s="97" t="s">
        <v>618</v>
      </c>
      <c r="Q51" s="97">
        <v>391895</v>
      </c>
      <c r="R51" s="100" t="s">
        <v>672</v>
      </c>
      <c r="S51" s="98">
        <v>0.65</v>
      </c>
      <c r="T51" s="97" t="s">
        <v>26</v>
      </c>
      <c r="U51" s="97">
        <v>50</v>
      </c>
      <c r="V51" s="97">
        <v>50</v>
      </c>
      <c r="W51" s="97">
        <v>7</v>
      </c>
      <c r="X51" s="97">
        <v>8.0000000000000002E-3</v>
      </c>
      <c r="Y51" s="97" t="s">
        <v>671</v>
      </c>
    </row>
    <row r="52" spans="1:25" s="97" customFormat="1" ht="16.899999999999999" customHeight="1" x14ac:dyDescent="0.25">
      <c r="A52" s="102"/>
      <c r="B52" s="103"/>
      <c r="G52" s="111"/>
      <c r="H52" s="112" t="s">
        <v>656</v>
      </c>
      <c r="I52" s="97">
        <v>1100</v>
      </c>
      <c r="J52" s="97">
        <v>0</v>
      </c>
      <c r="K52" s="97">
        <v>1200</v>
      </c>
      <c r="M52" s="595" t="s">
        <v>618</v>
      </c>
      <c r="N52" s="97">
        <v>391893</v>
      </c>
      <c r="O52" s="116" t="s">
        <v>669</v>
      </c>
      <c r="P52" s="97" t="s">
        <v>618</v>
      </c>
      <c r="Q52" s="97">
        <v>391893</v>
      </c>
      <c r="R52" s="100" t="s">
        <v>673</v>
      </c>
      <c r="S52" s="98">
        <v>0.65</v>
      </c>
      <c r="T52" s="97" t="s">
        <v>26</v>
      </c>
      <c r="U52" s="97">
        <v>50</v>
      </c>
      <c r="V52" s="97">
        <v>50</v>
      </c>
      <c r="W52" s="97">
        <v>7</v>
      </c>
      <c r="X52" s="97">
        <v>8.0000000000000002E-3</v>
      </c>
      <c r="Y52" s="97" t="s">
        <v>671</v>
      </c>
    </row>
    <row r="53" spans="1:25" s="97" customFormat="1" ht="16.899999999999999" customHeight="1" x14ac:dyDescent="0.25">
      <c r="A53" s="102"/>
      <c r="B53" s="103"/>
      <c r="G53" s="111"/>
      <c r="H53" s="112" t="s">
        <v>660</v>
      </c>
      <c r="I53" s="101">
        <v>8815</v>
      </c>
      <c r="J53" s="97">
        <v>1050</v>
      </c>
      <c r="K53" s="97">
        <v>2200</v>
      </c>
      <c r="M53" s="595" t="s">
        <v>618</v>
      </c>
      <c r="N53" s="97">
        <v>391892</v>
      </c>
      <c r="O53" s="116" t="s">
        <v>669</v>
      </c>
      <c r="P53" s="97" t="s">
        <v>618</v>
      </c>
      <c r="Q53" s="97">
        <v>391892</v>
      </c>
      <c r="R53" s="100" t="s">
        <v>674</v>
      </c>
      <c r="S53" s="98">
        <v>0.65</v>
      </c>
      <c r="T53" s="97" t="s">
        <v>26</v>
      </c>
      <c r="U53" s="97">
        <v>50</v>
      </c>
      <c r="V53" s="97">
        <v>50</v>
      </c>
      <c r="W53" s="97">
        <v>7</v>
      </c>
      <c r="X53" s="97">
        <v>8.0000000000000002E-3</v>
      </c>
      <c r="Y53" s="97" t="s">
        <v>671</v>
      </c>
    </row>
    <row r="54" spans="1:25" s="97" customFormat="1" ht="16.899999999999999" customHeight="1" x14ac:dyDescent="0.25">
      <c r="A54" s="102"/>
      <c r="B54" s="103"/>
      <c r="G54" s="111"/>
      <c r="H54" s="112" t="s">
        <v>662</v>
      </c>
      <c r="I54" s="101">
        <v>10450</v>
      </c>
      <c r="J54" s="97">
        <v>1500</v>
      </c>
      <c r="K54" s="97">
        <v>2450</v>
      </c>
      <c r="M54" s="595" t="s">
        <v>618</v>
      </c>
      <c r="N54" s="97">
        <v>391891</v>
      </c>
      <c r="O54" s="116" t="s">
        <v>669</v>
      </c>
      <c r="P54" s="97" t="s">
        <v>618</v>
      </c>
      <c r="Q54" s="97">
        <v>391891</v>
      </c>
      <c r="R54" s="100" t="s">
        <v>675</v>
      </c>
      <c r="S54" s="98">
        <v>0.65</v>
      </c>
      <c r="T54" s="97" t="s">
        <v>26</v>
      </c>
      <c r="U54" s="97">
        <v>50</v>
      </c>
      <c r="V54" s="97">
        <v>50</v>
      </c>
      <c r="W54" s="97">
        <v>7</v>
      </c>
      <c r="X54" s="97">
        <v>8.0000000000000002E-3</v>
      </c>
      <c r="Y54" s="97" t="s">
        <v>671</v>
      </c>
    </row>
    <row r="55" spans="1:25" s="97" customFormat="1" ht="16.899999999999999" customHeight="1" x14ac:dyDescent="0.25">
      <c r="A55" s="102"/>
      <c r="B55" s="103"/>
      <c r="G55" s="111"/>
      <c r="H55" s="112"/>
      <c r="I55" s="101"/>
      <c r="M55" s="595"/>
      <c r="O55" s="116"/>
      <c r="R55" s="100"/>
      <c r="S55" s="98"/>
    </row>
    <row r="56" spans="1:25" s="97" customFormat="1" ht="16.899999999999999" customHeight="1" x14ac:dyDescent="0.25">
      <c r="A56" s="102"/>
      <c r="B56" s="103"/>
      <c r="G56" s="104"/>
      <c r="H56" s="109" t="s">
        <v>649</v>
      </c>
      <c r="I56" s="101"/>
      <c r="M56" s="595" t="s">
        <v>618</v>
      </c>
      <c r="N56" s="97">
        <v>393276</v>
      </c>
      <c r="O56" s="116" t="s">
        <v>676</v>
      </c>
      <c r="P56" s="97" t="s">
        <v>618</v>
      </c>
      <c r="Q56" s="97">
        <v>393276</v>
      </c>
      <c r="R56" s="100" t="s">
        <v>677</v>
      </c>
      <c r="S56" s="98">
        <v>0.65</v>
      </c>
      <c r="T56" s="97" t="s">
        <v>26</v>
      </c>
      <c r="U56" s="97">
        <v>50</v>
      </c>
      <c r="V56" s="97">
        <v>50</v>
      </c>
      <c r="W56" s="97">
        <v>7</v>
      </c>
      <c r="X56" s="97">
        <v>3.0000000000000001E-3</v>
      </c>
      <c r="Y56" s="97" t="s">
        <v>671</v>
      </c>
    </row>
    <row r="57" spans="1:25" s="97" customFormat="1" ht="16.899999999999999" customHeight="1" x14ac:dyDescent="0.25">
      <c r="A57" s="102"/>
      <c r="B57" s="103"/>
      <c r="G57" s="111"/>
      <c r="H57" s="112" t="s">
        <v>652</v>
      </c>
      <c r="I57" s="101"/>
      <c r="M57" s="595" t="s">
        <v>618</v>
      </c>
      <c r="N57" s="97">
        <v>393274</v>
      </c>
      <c r="O57" s="116" t="s">
        <v>676</v>
      </c>
      <c r="P57" s="97" t="s">
        <v>618</v>
      </c>
      <c r="Q57" s="97">
        <v>393274</v>
      </c>
      <c r="R57" s="100" t="s">
        <v>678</v>
      </c>
      <c r="S57" s="98">
        <v>0.65</v>
      </c>
      <c r="T57" s="97" t="s">
        <v>26</v>
      </c>
      <c r="U57" s="97">
        <v>50</v>
      </c>
      <c r="V57" s="97">
        <v>50</v>
      </c>
      <c r="W57" s="97">
        <v>7</v>
      </c>
      <c r="X57" s="97">
        <v>3.0000000000000001E-3</v>
      </c>
      <c r="Y57" s="97" t="s">
        <v>671</v>
      </c>
    </row>
    <row r="58" spans="1:25" s="97" customFormat="1" ht="16.899999999999999" customHeight="1" x14ac:dyDescent="0.25">
      <c r="A58" s="102"/>
      <c r="B58" s="103"/>
      <c r="G58" s="111"/>
      <c r="H58" s="112" t="s">
        <v>654</v>
      </c>
      <c r="I58" s="101"/>
      <c r="M58" s="595" t="s">
        <v>618</v>
      </c>
      <c r="N58" s="97">
        <v>393272</v>
      </c>
      <c r="O58" s="116" t="s">
        <v>676</v>
      </c>
      <c r="P58" s="97" t="s">
        <v>618</v>
      </c>
      <c r="Q58" s="97">
        <v>393272</v>
      </c>
      <c r="R58" s="100" t="s">
        <v>679</v>
      </c>
      <c r="S58" s="98">
        <v>0.65</v>
      </c>
      <c r="T58" s="97" t="s">
        <v>26</v>
      </c>
      <c r="U58" s="97">
        <v>50</v>
      </c>
      <c r="V58" s="97">
        <v>50</v>
      </c>
      <c r="W58" s="97">
        <v>7</v>
      </c>
      <c r="X58" s="97">
        <v>3.0000000000000001E-3</v>
      </c>
      <c r="Y58" s="97" t="s">
        <v>671</v>
      </c>
    </row>
    <row r="59" spans="1:25" s="97" customFormat="1" ht="16.899999999999999" customHeight="1" x14ac:dyDescent="0.25">
      <c r="A59" s="102"/>
      <c r="B59" s="103"/>
      <c r="G59" s="111"/>
      <c r="H59" s="112" t="s">
        <v>656</v>
      </c>
      <c r="I59" s="101"/>
      <c r="M59" s="595" t="s">
        <v>618</v>
      </c>
      <c r="N59" s="97">
        <v>393258</v>
      </c>
      <c r="O59" s="116" t="s">
        <v>676</v>
      </c>
      <c r="P59" s="97" t="s">
        <v>618</v>
      </c>
      <c r="Q59" s="97">
        <v>393258</v>
      </c>
      <c r="R59" s="100" t="s">
        <v>680</v>
      </c>
      <c r="S59" s="98">
        <v>0.65</v>
      </c>
      <c r="T59" s="97" t="s">
        <v>26</v>
      </c>
      <c r="U59" s="97">
        <v>50</v>
      </c>
      <c r="V59" s="97">
        <v>50</v>
      </c>
      <c r="W59" s="97">
        <v>7</v>
      </c>
      <c r="X59" s="97">
        <v>3.0000000000000001E-3</v>
      </c>
      <c r="Y59" s="97" t="s">
        <v>671</v>
      </c>
    </row>
    <row r="60" spans="1:25" s="97" customFormat="1" ht="16.899999999999999" customHeight="1" x14ac:dyDescent="0.25">
      <c r="A60" s="102"/>
      <c r="B60" s="103"/>
      <c r="G60" s="111"/>
      <c r="H60" s="112" t="s">
        <v>658</v>
      </c>
      <c r="I60" s="101"/>
      <c r="M60" s="595" t="s">
        <v>618</v>
      </c>
      <c r="N60" s="97">
        <v>393257</v>
      </c>
      <c r="O60" s="116" t="s">
        <v>676</v>
      </c>
      <c r="P60" s="97" t="s">
        <v>618</v>
      </c>
      <c r="Q60" s="97">
        <v>393257</v>
      </c>
      <c r="R60" s="100" t="s">
        <v>681</v>
      </c>
      <c r="S60" s="98">
        <v>0.65</v>
      </c>
      <c r="T60" s="97" t="s">
        <v>26</v>
      </c>
      <c r="U60" s="97">
        <v>50</v>
      </c>
      <c r="V60" s="97">
        <v>50</v>
      </c>
      <c r="W60" s="97">
        <v>7</v>
      </c>
      <c r="X60" s="97">
        <v>8.0000000000000002E-3</v>
      </c>
      <c r="Y60" s="97" t="s">
        <v>671</v>
      </c>
    </row>
    <row r="61" spans="1:25" s="97" customFormat="1" ht="16.899999999999999" customHeight="1" x14ac:dyDescent="0.25">
      <c r="A61" s="102"/>
      <c r="B61" s="103"/>
      <c r="G61" s="111"/>
      <c r="H61" s="112" t="s">
        <v>660</v>
      </c>
      <c r="I61" s="101"/>
      <c r="M61" s="595" t="s">
        <v>618</v>
      </c>
      <c r="N61" s="97">
        <v>393255</v>
      </c>
      <c r="O61" s="116" t="s">
        <v>676</v>
      </c>
      <c r="P61" s="97" t="s">
        <v>618</v>
      </c>
      <c r="Q61" s="97">
        <v>393255</v>
      </c>
      <c r="R61" s="100" t="s">
        <v>682</v>
      </c>
      <c r="S61" s="98">
        <v>0.65</v>
      </c>
      <c r="T61" s="97" t="s">
        <v>26</v>
      </c>
      <c r="U61" s="97">
        <v>50</v>
      </c>
      <c r="V61" s="97">
        <v>50</v>
      </c>
      <c r="W61" s="97">
        <v>7</v>
      </c>
      <c r="X61" s="97">
        <v>8.0000000000000002E-3</v>
      </c>
      <c r="Y61" s="97" t="s">
        <v>671</v>
      </c>
    </row>
    <row r="62" spans="1:25" s="97" customFormat="1" ht="16.899999999999999" customHeight="1" x14ac:dyDescent="0.25">
      <c r="A62" s="102"/>
      <c r="B62" s="103"/>
      <c r="G62" s="111"/>
      <c r="H62" s="112" t="s">
        <v>662</v>
      </c>
      <c r="I62" s="101"/>
      <c r="M62" s="595" t="s">
        <v>618</v>
      </c>
      <c r="N62" s="97">
        <v>393253</v>
      </c>
      <c r="O62" s="116" t="s">
        <v>676</v>
      </c>
      <c r="P62" s="97" t="s">
        <v>618</v>
      </c>
      <c r="Q62" s="97">
        <v>393253</v>
      </c>
      <c r="R62" s="100" t="s">
        <v>683</v>
      </c>
      <c r="S62" s="98">
        <v>0.65</v>
      </c>
      <c r="T62" s="97" t="s">
        <v>26</v>
      </c>
      <c r="U62" s="97">
        <v>50</v>
      </c>
      <c r="V62" s="97">
        <v>50</v>
      </c>
      <c r="W62" s="97">
        <v>7</v>
      </c>
      <c r="X62" s="97">
        <v>8.0000000000000002E-3</v>
      </c>
      <c r="Y62" s="97" t="s">
        <v>671</v>
      </c>
    </row>
    <row r="63" spans="1:25" x14ac:dyDescent="0.25">
      <c r="B63" s="15"/>
      <c r="D63" s="26"/>
      <c r="G63" s="64"/>
      <c r="H63" s="63"/>
      <c r="I63" s="37"/>
      <c r="N63" s="26"/>
      <c r="Q63" s="26"/>
      <c r="S63" s="87"/>
    </row>
    <row r="64" spans="1:25" x14ac:dyDescent="0.25">
      <c r="B64" s="15"/>
      <c r="D64" s="26"/>
      <c r="G64" s="69"/>
      <c r="H64" s="55"/>
      <c r="I64" s="37"/>
      <c r="S64" s="87"/>
    </row>
    <row r="65" spans="1:25" s="39" customFormat="1" ht="145.5" x14ac:dyDescent="0.3">
      <c r="A65" s="39" t="s">
        <v>20</v>
      </c>
      <c r="B65" s="50" t="s">
        <v>39</v>
      </c>
      <c r="C65" s="51" t="s">
        <v>40</v>
      </c>
      <c r="D65" s="40" t="s">
        <v>23</v>
      </c>
      <c r="E65" s="41"/>
      <c r="F65" s="39" t="s">
        <v>23</v>
      </c>
      <c r="G65" s="59" t="s">
        <v>482</v>
      </c>
      <c r="H65" s="4"/>
      <c r="I65" s="42"/>
      <c r="J65" s="42"/>
      <c r="K65" s="42"/>
      <c r="L65" s="42"/>
      <c r="M65" s="594"/>
      <c r="N65" s="42"/>
      <c r="S65" s="85"/>
    </row>
    <row r="66" spans="1:25" s="43" customFormat="1" ht="36.75" x14ac:dyDescent="0.25">
      <c r="A66" s="46" t="s">
        <v>24</v>
      </c>
      <c r="B66" s="47" t="s">
        <v>33</v>
      </c>
      <c r="C66" s="46" t="s">
        <v>40</v>
      </c>
      <c r="D66" s="48"/>
      <c r="E66" s="46">
        <v>20</v>
      </c>
      <c r="F66" s="46" t="s">
        <v>26</v>
      </c>
      <c r="G66" s="64" t="s">
        <v>439</v>
      </c>
      <c r="H66" s="73"/>
      <c r="I66" s="44">
        <v>60651</v>
      </c>
      <c r="J66" s="46">
        <v>22900</v>
      </c>
      <c r="K66" s="46">
        <v>9350</v>
      </c>
      <c r="L66" s="46">
        <v>4594</v>
      </c>
      <c r="M66" s="26" t="s">
        <v>519</v>
      </c>
      <c r="N66" s="26" t="s">
        <v>584</v>
      </c>
      <c r="O66" s="46" t="s">
        <v>585</v>
      </c>
      <c r="P66" t="s">
        <v>519</v>
      </c>
      <c r="Q66" s="26" t="s">
        <v>584</v>
      </c>
      <c r="R66" s="46"/>
      <c r="S66" s="87">
        <v>2.95</v>
      </c>
      <c r="T66" t="s">
        <v>520</v>
      </c>
      <c r="U66">
        <v>50</v>
      </c>
      <c r="V66">
        <v>50</v>
      </c>
      <c r="W66">
        <v>7</v>
      </c>
      <c r="X66"/>
      <c r="Y66" t="s">
        <v>523</v>
      </c>
    </row>
    <row r="67" spans="1:25" s="43" customFormat="1" ht="36.75" x14ac:dyDescent="0.25">
      <c r="A67" s="46" t="s">
        <v>24</v>
      </c>
      <c r="B67" s="47" t="s">
        <v>35</v>
      </c>
      <c r="C67" s="46" t="s">
        <v>40</v>
      </c>
      <c r="D67" s="48"/>
      <c r="E67" s="46">
        <v>20</v>
      </c>
      <c r="F67" s="46" t="s">
        <v>26</v>
      </c>
      <c r="G67" s="64" t="s">
        <v>440</v>
      </c>
      <c r="H67" s="73"/>
      <c r="I67" s="44">
        <v>81300</v>
      </c>
      <c r="J67" s="46">
        <v>33672</v>
      </c>
      <c r="K67" s="46">
        <v>19200</v>
      </c>
      <c r="L67" s="46">
        <v>13953</v>
      </c>
      <c r="M67" s="26" t="s">
        <v>519</v>
      </c>
      <c r="N67" s="26" t="s">
        <v>586</v>
      </c>
      <c r="O67" s="46" t="s">
        <v>587</v>
      </c>
      <c r="P67" t="s">
        <v>519</v>
      </c>
      <c r="Q67" s="26" t="s">
        <v>586</v>
      </c>
      <c r="R67" s="46"/>
      <c r="S67" s="87">
        <v>2.95</v>
      </c>
      <c r="T67" t="s">
        <v>520</v>
      </c>
      <c r="U67">
        <v>50</v>
      </c>
      <c r="V67">
        <v>50</v>
      </c>
      <c r="W67">
        <v>7</v>
      </c>
      <c r="X67"/>
      <c r="Y67" t="s">
        <v>523</v>
      </c>
    </row>
    <row r="68" spans="1:25" s="43" customFormat="1" ht="36.75" x14ac:dyDescent="0.25">
      <c r="A68" s="46" t="s">
        <v>24</v>
      </c>
      <c r="B68" s="47" t="s">
        <v>37</v>
      </c>
      <c r="C68" s="46" t="s">
        <v>40</v>
      </c>
      <c r="D68" s="48"/>
      <c r="E68" s="46">
        <v>20</v>
      </c>
      <c r="F68" s="46" t="s">
        <v>26</v>
      </c>
      <c r="G68" s="64" t="s">
        <v>441</v>
      </c>
      <c r="H68" s="73"/>
      <c r="I68" s="44">
        <v>59226</v>
      </c>
      <c r="J68" s="46">
        <v>21991</v>
      </c>
      <c r="K68" s="46">
        <v>12300</v>
      </c>
      <c r="L68" s="46">
        <v>17222</v>
      </c>
      <c r="M68" s="26" t="s">
        <v>519</v>
      </c>
      <c r="N68" s="26" t="s">
        <v>588</v>
      </c>
      <c r="O68" s="46" t="s">
        <v>589</v>
      </c>
      <c r="P68" t="s">
        <v>519</v>
      </c>
      <c r="Q68" s="26" t="s">
        <v>588</v>
      </c>
      <c r="R68" s="46"/>
      <c r="S68" s="87">
        <v>2.95</v>
      </c>
      <c r="T68" t="s">
        <v>520</v>
      </c>
      <c r="U68">
        <v>50</v>
      </c>
      <c r="V68">
        <v>50</v>
      </c>
      <c r="W68">
        <v>7</v>
      </c>
      <c r="X68"/>
      <c r="Y68" t="s">
        <v>523</v>
      </c>
    </row>
    <row r="69" spans="1:25" ht="36.75" x14ac:dyDescent="0.25">
      <c r="A69" t="s">
        <v>24</v>
      </c>
      <c r="B69" s="15" t="s">
        <v>186</v>
      </c>
      <c r="C69" t="s">
        <v>40</v>
      </c>
      <c r="D69" s="26"/>
      <c r="E69">
        <v>20</v>
      </c>
      <c r="F69" t="s">
        <v>26</v>
      </c>
      <c r="G69" s="64" t="s">
        <v>442</v>
      </c>
      <c r="H69" s="73"/>
      <c r="I69">
        <v>5650</v>
      </c>
      <c r="J69">
        <v>100</v>
      </c>
      <c r="L69">
        <v>1296</v>
      </c>
      <c r="M69" s="26" t="s">
        <v>519</v>
      </c>
      <c r="N69" t="s">
        <v>590</v>
      </c>
      <c r="O69" t="s">
        <v>591</v>
      </c>
      <c r="P69" t="s">
        <v>519</v>
      </c>
      <c r="Q69" t="s">
        <v>590</v>
      </c>
      <c r="S69" s="87">
        <v>2.95</v>
      </c>
      <c r="T69" t="s">
        <v>520</v>
      </c>
      <c r="U69">
        <v>50</v>
      </c>
      <c r="V69">
        <v>50</v>
      </c>
      <c r="W69">
        <v>7</v>
      </c>
      <c r="Y69" t="s">
        <v>523</v>
      </c>
    </row>
    <row r="70" spans="1:25" x14ac:dyDescent="0.25">
      <c r="B70" s="15"/>
      <c r="D70" s="26"/>
      <c r="G70" s="64"/>
      <c r="H70" s="73"/>
      <c r="S70" s="87"/>
    </row>
    <row r="71" spans="1:25" s="114" customFormat="1" ht="16.899999999999999" customHeight="1" x14ac:dyDescent="0.25">
      <c r="A71" s="117" t="s">
        <v>24</v>
      </c>
      <c r="B71" s="113" t="s">
        <v>33</v>
      </c>
      <c r="C71" s="114" t="s">
        <v>40</v>
      </c>
      <c r="E71" s="114">
        <v>20</v>
      </c>
      <c r="F71" s="114" t="s">
        <v>26</v>
      </c>
      <c r="G71" s="111" t="s">
        <v>439</v>
      </c>
      <c r="H71" s="112" t="s">
        <v>684</v>
      </c>
      <c r="I71" s="96">
        <v>60651</v>
      </c>
      <c r="J71" s="114">
        <v>22900</v>
      </c>
      <c r="K71" s="114">
        <v>9350</v>
      </c>
      <c r="L71" s="114">
        <v>4594</v>
      </c>
      <c r="M71" s="595" t="s">
        <v>618</v>
      </c>
      <c r="N71" s="114">
        <v>386809</v>
      </c>
      <c r="O71" s="116" t="s">
        <v>685</v>
      </c>
      <c r="P71" s="97" t="s">
        <v>618</v>
      </c>
      <c r="Q71" s="114">
        <v>386809</v>
      </c>
      <c r="R71" s="118" t="s">
        <v>686</v>
      </c>
      <c r="S71" s="119">
        <v>0.96</v>
      </c>
      <c r="T71" s="97" t="s">
        <v>26</v>
      </c>
      <c r="U71" s="114">
        <v>30</v>
      </c>
      <c r="V71" s="114">
        <v>30</v>
      </c>
      <c r="W71" s="114">
        <v>7</v>
      </c>
      <c r="X71" s="114">
        <v>9.7000000000000003E-3</v>
      </c>
      <c r="Y71" s="97" t="s">
        <v>621</v>
      </c>
    </row>
    <row r="72" spans="1:25" s="114" customFormat="1" ht="16.899999999999999" customHeight="1" x14ac:dyDescent="0.25">
      <c r="A72" s="117" t="s">
        <v>24</v>
      </c>
      <c r="B72" s="113" t="s">
        <v>35</v>
      </c>
      <c r="C72" s="114" t="s">
        <v>40</v>
      </c>
      <c r="E72" s="114">
        <v>20</v>
      </c>
      <c r="F72" s="114" t="s">
        <v>26</v>
      </c>
      <c r="G72" s="111" t="s">
        <v>440</v>
      </c>
      <c r="H72" s="112" t="s">
        <v>684</v>
      </c>
      <c r="I72" s="96">
        <v>81300</v>
      </c>
      <c r="J72" s="114">
        <v>33672</v>
      </c>
      <c r="K72" s="114">
        <v>19200</v>
      </c>
      <c r="L72" s="114">
        <v>13953</v>
      </c>
      <c r="M72" s="595" t="s">
        <v>618</v>
      </c>
      <c r="N72" s="114">
        <v>386812</v>
      </c>
      <c r="O72" s="116" t="s">
        <v>687</v>
      </c>
      <c r="P72" s="97" t="s">
        <v>618</v>
      </c>
      <c r="Q72" s="114">
        <v>386812</v>
      </c>
      <c r="R72" s="118" t="s">
        <v>688</v>
      </c>
      <c r="S72" s="119">
        <v>0.96</v>
      </c>
      <c r="T72" s="97" t="s">
        <v>26</v>
      </c>
      <c r="U72" s="114">
        <v>30</v>
      </c>
      <c r="V72" s="114">
        <v>30</v>
      </c>
      <c r="W72" s="114">
        <v>7</v>
      </c>
      <c r="X72" s="114">
        <v>9.7000000000000003E-3</v>
      </c>
      <c r="Y72" s="97" t="s">
        <v>621</v>
      </c>
    </row>
    <row r="73" spans="1:25" s="114" customFormat="1" ht="16.899999999999999" customHeight="1" x14ac:dyDescent="0.25">
      <c r="A73" s="117" t="s">
        <v>24</v>
      </c>
      <c r="B73" s="113" t="s">
        <v>37</v>
      </c>
      <c r="C73" s="114" t="s">
        <v>40</v>
      </c>
      <c r="E73" s="114">
        <v>20</v>
      </c>
      <c r="F73" s="114" t="s">
        <v>26</v>
      </c>
      <c r="G73" s="111" t="s">
        <v>441</v>
      </c>
      <c r="H73" s="112" t="s">
        <v>684</v>
      </c>
      <c r="I73" s="96">
        <v>59226</v>
      </c>
      <c r="J73" s="114">
        <v>21991</v>
      </c>
      <c r="K73" s="114">
        <v>12300</v>
      </c>
      <c r="L73" s="114">
        <v>17222</v>
      </c>
      <c r="M73" s="595" t="s">
        <v>618</v>
      </c>
      <c r="N73" s="114">
        <v>386814</v>
      </c>
      <c r="O73" s="116" t="s">
        <v>689</v>
      </c>
      <c r="P73" s="97" t="s">
        <v>618</v>
      </c>
      <c r="Q73" s="114">
        <v>386814</v>
      </c>
      <c r="R73" s="118" t="s">
        <v>690</v>
      </c>
      <c r="S73" s="119">
        <v>0.96</v>
      </c>
      <c r="T73" s="97" t="s">
        <v>26</v>
      </c>
      <c r="U73" s="114">
        <v>30</v>
      </c>
      <c r="V73" s="114">
        <v>30</v>
      </c>
      <c r="W73" s="114">
        <v>7</v>
      </c>
      <c r="X73" s="114">
        <v>9.7000000000000003E-3</v>
      </c>
      <c r="Y73" s="97" t="s">
        <v>621</v>
      </c>
    </row>
    <row r="74" spans="1:25" x14ac:dyDescent="0.25">
      <c r="B74" s="15"/>
      <c r="D74" s="26"/>
      <c r="G74" s="64"/>
      <c r="H74" s="73"/>
      <c r="S74" s="87"/>
    </row>
    <row r="75" spans="1:25" x14ac:dyDescent="0.25">
      <c r="B75" s="15"/>
      <c r="D75" s="26"/>
      <c r="G75" s="28"/>
      <c r="H75" s="28"/>
      <c r="S75" s="87"/>
    </row>
    <row r="76" spans="1:25" s="3" customFormat="1" ht="169.5" x14ac:dyDescent="0.3">
      <c r="A76" s="39" t="s">
        <v>20</v>
      </c>
      <c r="B76" s="50" t="s">
        <v>39</v>
      </c>
      <c r="C76" s="51" t="s">
        <v>40</v>
      </c>
      <c r="D76" s="40" t="s">
        <v>23</v>
      </c>
      <c r="E76" s="41"/>
      <c r="F76" s="39" t="s">
        <v>23</v>
      </c>
      <c r="G76" s="33" t="s">
        <v>483</v>
      </c>
      <c r="H76" s="33"/>
      <c r="I76" s="7"/>
      <c r="J76" s="7"/>
      <c r="K76" s="7"/>
      <c r="L76" s="7"/>
      <c r="M76" s="593"/>
      <c r="S76" s="90"/>
    </row>
    <row r="77" spans="1:25" ht="24.75" x14ac:dyDescent="0.25">
      <c r="B77" s="15" t="s">
        <v>186</v>
      </c>
      <c r="C77" t="s">
        <v>46</v>
      </c>
      <c r="D77" s="26" t="s">
        <v>394</v>
      </c>
      <c r="E77">
        <f>I77+J77+K77+L77</f>
        <v>250</v>
      </c>
      <c r="F77" t="s">
        <v>26</v>
      </c>
      <c r="G77" s="64" t="s">
        <v>382</v>
      </c>
      <c r="H77" s="55"/>
      <c r="I77">
        <v>250</v>
      </c>
      <c r="M77" s="164" t="s">
        <v>519</v>
      </c>
      <c r="N77" s="157">
        <v>4253302</v>
      </c>
      <c r="O77" s="157" t="s">
        <v>592</v>
      </c>
      <c r="P77" s="157" t="s">
        <v>519</v>
      </c>
      <c r="Q77" s="157">
        <v>4253302</v>
      </c>
      <c r="R77" s="157"/>
      <c r="S77" s="158">
        <v>0.49</v>
      </c>
      <c r="T77" s="157" t="s">
        <v>520</v>
      </c>
      <c r="U77" s="157">
        <v>50</v>
      </c>
      <c r="V77" s="157">
        <v>50</v>
      </c>
      <c r="W77" s="157">
        <v>7</v>
      </c>
      <c r="X77" s="157"/>
      <c r="Y77" s="157" t="s">
        <v>523</v>
      </c>
    </row>
    <row r="78" spans="1:25" ht="24.75" x14ac:dyDescent="0.25">
      <c r="B78" s="47" t="s">
        <v>37</v>
      </c>
      <c r="C78" t="s">
        <v>46</v>
      </c>
      <c r="D78" s="58" t="s">
        <v>395</v>
      </c>
      <c r="E78">
        <f>I78+J78+K78+L78</f>
        <v>1150</v>
      </c>
      <c r="F78" t="s">
        <v>26</v>
      </c>
      <c r="G78" s="64" t="s">
        <v>381</v>
      </c>
      <c r="H78" s="63"/>
      <c r="I78">
        <v>1150</v>
      </c>
      <c r="M78" s="164" t="s">
        <v>519</v>
      </c>
      <c r="N78" s="157">
        <v>4253310</v>
      </c>
      <c r="O78" s="157" t="s">
        <v>593</v>
      </c>
      <c r="P78" s="157" t="s">
        <v>519</v>
      </c>
      <c r="Q78" s="157">
        <v>4253310</v>
      </c>
      <c r="R78" s="157"/>
      <c r="S78" s="158">
        <v>0.49</v>
      </c>
      <c r="T78" s="157" t="s">
        <v>520</v>
      </c>
      <c r="U78" s="157">
        <v>50</v>
      </c>
      <c r="V78" s="157">
        <v>50</v>
      </c>
      <c r="W78" s="157">
        <v>7</v>
      </c>
      <c r="X78" s="157"/>
      <c r="Y78" s="157" t="s">
        <v>523</v>
      </c>
    </row>
    <row r="79" spans="1:25" ht="24.75" x14ac:dyDescent="0.25">
      <c r="B79" s="47" t="s">
        <v>35</v>
      </c>
      <c r="C79" t="s">
        <v>46</v>
      </c>
      <c r="D79" s="48" t="s">
        <v>396</v>
      </c>
      <c r="E79">
        <f>I79+J79+K79+L79</f>
        <v>4450</v>
      </c>
      <c r="F79" t="s">
        <v>26</v>
      </c>
      <c r="G79" s="64" t="s">
        <v>380</v>
      </c>
      <c r="H79" s="63"/>
      <c r="I79">
        <v>4450</v>
      </c>
      <c r="M79" s="164" t="s">
        <v>519</v>
      </c>
      <c r="N79" s="157">
        <v>4253329</v>
      </c>
      <c r="O79" s="157" t="s">
        <v>594</v>
      </c>
      <c r="P79" s="157" t="s">
        <v>519</v>
      </c>
      <c r="Q79" s="157">
        <v>4253329</v>
      </c>
      <c r="R79" s="157"/>
      <c r="S79" s="158">
        <v>0.49</v>
      </c>
      <c r="T79" s="157" t="s">
        <v>520</v>
      </c>
      <c r="U79" s="157">
        <v>50</v>
      </c>
      <c r="V79" s="157">
        <v>50</v>
      </c>
      <c r="W79" s="157">
        <v>7</v>
      </c>
      <c r="X79" s="157"/>
      <c r="Y79" s="157" t="s">
        <v>523</v>
      </c>
    </row>
    <row r="80" spans="1:25" ht="24.75" x14ac:dyDescent="0.25">
      <c r="B80" s="47" t="s">
        <v>33</v>
      </c>
      <c r="C80" t="s">
        <v>46</v>
      </c>
      <c r="D80" s="46" t="s">
        <v>397</v>
      </c>
      <c r="E80">
        <f>I80+J80+K80+L80</f>
        <v>1300</v>
      </c>
      <c r="F80" t="s">
        <v>26</v>
      </c>
      <c r="G80" s="64" t="s">
        <v>379</v>
      </c>
      <c r="H80" s="63"/>
      <c r="I80">
        <v>1300</v>
      </c>
      <c r="M80" s="164" t="s">
        <v>519</v>
      </c>
      <c r="N80" s="157">
        <v>4253345</v>
      </c>
      <c r="O80" s="157" t="s">
        <v>595</v>
      </c>
      <c r="P80" s="157" t="s">
        <v>519</v>
      </c>
      <c r="Q80" s="157">
        <v>4253345</v>
      </c>
      <c r="R80" s="157"/>
      <c r="S80" s="158">
        <v>0.49</v>
      </c>
      <c r="T80" s="157" t="s">
        <v>520</v>
      </c>
      <c r="U80" s="157">
        <v>50</v>
      </c>
      <c r="V80" s="157">
        <v>50</v>
      </c>
      <c r="W80" s="157">
        <v>7</v>
      </c>
      <c r="X80" s="157"/>
      <c r="Y80" s="157" t="s">
        <v>523</v>
      </c>
    </row>
    <row r="81" spans="1:25" ht="24.75" x14ac:dyDescent="0.25">
      <c r="A81" t="s">
        <v>24</v>
      </c>
      <c r="B81" s="47" t="s">
        <v>182</v>
      </c>
      <c r="C81" t="s">
        <v>46</v>
      </c>
      <c r="D81" s="26" t="s">
        <v>398</v>
      </c>
      <c r="E81">
        <f>I81+J81+K81+L81</f>
        <v>500</v>
      </c>
      <c r="F81" t="s">
        <v>26</v>
      </c>
      <c r="G81" s="64" t="s">
        <v>378</v>
      </c>
      <c r="H81" s="63"/>
      <c r="I81">
        <v>400</v>
      </c>
      <c r="J81">
        <v>100</v>
      </c>
      <c r="M81" s="164" t="s">
        <v>519</v>
      </c>
      <c r="N81" s="157">
        <v>4253353</v>
      </c>
      <c r="O81" s="157" t="s">
        <v>596</v>
      </c>
      <c r="P81" s="157" t="s">
        <v>519</v>
      </c>
      <c r="Q81" s="157">
        <v>4253353</v>
      </c>
      <c r="R81" s="157"/>
      <c r="S81" s="158">
        <v>0.49</v>
      </c>
      <c r="T81" s="157" t="s">
        <v>520</v>
      </c>
      <c r="U81" s="157">
        <v>50</v>
      </c>
      <c r="V81" s="157">
        <v>50</v>
      </c>
      <c r="W81" s="157">
        <v>7</v>
      </c>
      <c r="X81" s="157"/>
      <c r="Y81" s="157" t="s">
        <v>523</v>
      </c>
    </row>
    <row r="82" spans="1:25" x14ac:dyDescent="0.25">
      <c r="B82" s="47"/>
      <c r="D82" s="26"/>
      <c r="G82" s="64"/>
      <c r="H82" s="63"/>
      <c r="M82" s="26" t="s">
        <v>1076</v>
      </c>
      <c r="N82">
        <v>3718122</v>
      </c>
      <c r="O82" t="s">
        <v>1103</v>
      </c>
      <c r="P82" t="s">
        <v>1077</v>
      </c>
      <c r="Q82" s="46">
        <v>3718122</v>
      </c>
      <c r="R82" s="46"/>
      <c r="S82" s="86">
        <v>0.62</v>
      </c>
      <c r="T82" t="s">
        <v>520</v>
      </c>
      <c r="U82">
        <v>50</v>
      </c>
      <c r="V82">
        <v>50</v>
      </c>
      <c r="W82">
        <v>6</v>
      </c>
      <c r="X82">
        <v>6.0000000000000001E-3</v>
      </c>
      <c r="Y82" t="s">
        <v>958</v>
      </c>
    </row>
    <row r="83" spans="1:25" x14ac:dyDescent="0.25">
      <c r="B83" s="47"/>
      <c r="D83" s="26"/>
      <c r="G83" s="64"/>
      <c r="H83" s="63"/>
      <c r="M83" s="26" t="s">
        <v>1076</v>
      </c>
      <c r="N83">
        <v>3728122</v>
      </c>
      <c r="O83" t="s">
        <v>1104</v>
      </c>
      <c r="P83" t="s">
        <v>1077</v>
      </c>
      <c r="Q83">
        <v>3728122</v>
      </c>
      <c r="R83" s="46"/>
      <c r="S83" s="86">
        <v>0.62</v>
      </c>
      <c r="T83" t="s">
        <v>520</v>
      </c>
      <c r="U83">
        <v>50</v>
      </c>
      <c r="V83">
        <v>50</v>
      </c>
      <c r="W83">
        <v>6</v>
      </c>
      <c r="X83">
        <v>6.0000000000000001E-3</v>
      </c>
      <c r="Y83" t="s">
        <v>958</v>
      </c>
    </row>
    <row r="84" spans="1:25" x14ac:dyDescent="0.25">
      <c r="B84" s="47"/>
      <c r="D84" s="26"/>
      <c r="G84" s="64"/>
      <c r="H84" s="63"/>
      <c r="M84" s="26" t="s">
        <v>1076</v>
      </c>
      <c r="N84">
        <v>3738122</v>
      </c>
      <c r="O84" t="s">
        <v>1105</v>
      </c>
      <c r="P84" t="s">
        <v>1077</v>
      </c>
      <c r="Q84" s="46">
        <v>3738122</v>
      </c>
      <c r="R84" s="46"/>
      <c r="S84" s="86">
        <v>0.62</v>
      </c>
      <c r="T84" t="s">
        <v>520</v>
      </c>
      <c r="U84">
        <v>50</v>
      </c>
      <c r="V84">
        <v>50</v>
      </c>
      <c r="W84">
        <v>6</v>
      </c>
      <c r="X84">
        <v>6.0000000000000001E-3</v>
      </c>
      <c r="Y84" t="s">
        <v>958</v>
      </c>
    </row>
    <row r="85" spans="1:25" x14ac:dyDescent="0.25">
      <c r="B85" s="47"/>
      <c r="D85" s="26"/>
      <c r="G85" s="64"/>
      <c r="H85" s="63"/>
      <c r="M85" s="26" t="s">
        <v>1076</v>
      </c>
      <c r="N85">
        <v>3788122</v>
      </c>
      <c r="O85" t="s">
        <v>1106</v>
      </c>
      <c r="P85" t="s">
        <v>1077</v>
      </c>
      <c r="Q85">
        <v>3788122</v>
      </c>
      <c r="S85" s="86">
        <v>0.62</v>
      </c>
      <c r="T85" t="s">
        <v>520</v>
      </c>
      <c r="U85">
        <v>50</v>
      </c>
      <c r="V85">
        <v>50</v>
      </c>
      <c r="W85">
        <v>6</v>
      </c>
      <c r="X85">
        <v>6.0000000000000001E-3</v>
      </c>
      <c r="Y85" t="s">
        <v>958</v>
      </c>
    </row>
    <row r="86" spans="1:25" x14ac:dyDescent="0.25">
      <c r="B86" s="47"/>
      <c r="D86" s="26"/>
      <c r="G86" s="64"/>
      <c r="H86" s="63"/>
      <c r="M86" s="26" t="s">
        <v>1076</v>
      </c>
      <c r="N86">
        <v>3768122</v>
      </c>
      <c r="O86" t="s">
        <v>1107</v>
      </c>
      <c r="P86" t="s">
        <v>1077</v>
      </c>
      <c r="Q86">
        <v>3768122</v>
      </c>
      <c r="S86" s="86">
        <v>0.62</v>
      </c>
      <c r="T86" t="s">
        <v>520</v>
      </c>
      <c r="U86">
        <v>50</v>
      </c>
      <c r="V86">
        <v>50</v>
      </c>
      <c r="W86">
        <v>6</v>
      </c>
      <c r="X86">
        <v>6.0000000000000001E-3</v>
      </c>
      <c r="Y86" t="s">
        <v>958</v>
      </c>
    </row>
    <row r="87" spans="1:25" s="97" customFormat="1" ht="16.899999999999999" customHeight="1" x14ac:dyDescent="0.25">
      <c r="A87" s="102"/>
      <c r="B87" s="103"/>
      <c r="G87" s="111"/>
      <c r="H87" s="120" t="s">
        <v>691</v>
      </c>
      <c r="I87" s="97">
        <v>250</v>
      </c>
      <c r="M87" s="595" t="s">
        <v>618</v>
      </c>
      <c r="N87" s="97">
        <v>386815</v>
      </c>
      <c r="O87" s="116" t="s">
        <v>692</v>
      </c>
      <c r="P87" s="97" t="s">
        <v>618</v>
      </c>
      <c r="Q87" s="97">
        <v>386815</v>
      </c>
      <c r="R87" s="100" t="s">
        <v>693</v>
      </c>
      <c r="S87" s="98">
        <v>0.96</v>
      </c>
      <c r="T87" s="97" t="s">
        <v>26</v>
      </c>
      <c r="U87" s="114">
        <v>30</v>
      </c>
      <c r="V87" s="97">
        <v>30</v>
      </c>
      <c r="W87" s="97">
        <v>7</v>
      </c>
      <c r="X87" s="97">
        <v>9.7000000000000003E-3</v>
      </c>
      <c r="Y87" s="97" t="s">
        <v>621</v>
      </c>
    </row>
    <row r="88" spans="1:25" s="97" customFormat="1" ht="16.899999999999999" customHeight="1" x14ac:dyDescent="0.25">
      <c r="A88" s="102"/>
      <c r="B88" s="113"/>
      <c r="D88" s="96"/>
      <c r="G88" s="111"/>
      <c r="H88" s="120" t="s">
        <v>662</v>
      </c>
      <c r="I88" s="97">
        <v>1150</v>
      </c>
      <c r="M88" s="595" t="s">
        <v>618</v>
      </c>
      <c r="N88" s="97">
        <v>386813</v>
      </c>
      <c r="O88" s="116" t="s">
        <v>692</v>
      </c>
      <c r="P88" s="97" t="s">
        <v>618</v>
      </c>
      <c r="Q88" s="97">
        <v>386813</v>
      </c>
      <c r="R88" s="100" t="s">
        <v>694</v>
      </c>
      <c r="S88" s="98">
        <v>0.96</v>
      </c>
      <c r="T88" s="97" t="s">
        <v>26</v>
      </c>
      <c r="U88" s="114">
        <v>30</v>
      </c>
      <c r="V88" s="97">
        <v>30</v>
      </c>
      <c r="W88" s="97">
        <v>7</v>
      </c>
      <c r="X88" s="97">
        <v>9.7000000000000003E-3</v>
      </c>
      <c r="Y88" s="97" t="s">
        <v>621</v>
      </c>
    </row>
    <row r="89" spans="1:25" s="97" customFormat="1" ht="16.899999999999999" customHeight="1" x14ac:dyDescent="0.25">
      <c r="A89" s="102"/>
      <c r="B89" s="113"/>
      <c r="D89" s="114"/>
      <c r="G89" s="111"/>
      <c r="H89" s="120" t="s">
        <v>695</v>
      </c>
      <c r="I89" s="97">
        <v>4450</v>
      </c>
      <c r="M89" s="595" t="s">
        <v>618</v>
      </c>
      <c r="N89" s="97">
        <v>386810</v>
      </c>
      <c r="O89" s="116" t="s">
        <v>692</v>
      </c>
      <c r="P89" s="97" t="s">
        <v>618</v>
      </c>
      <c r="Q89" s="97">
        <v>386810</v>
      </c>
      <c r="R89" s="100" t="s">
        <v>696</v>
      </c>
      <c r="S89" s="98">
        <v>0.96</v>
      </c>
      <c r="T89" s="97" t="s">
        <v>26</v>
      </c>
      <c r="U89" s="114">
        <v>30</v>
      </c>
      <c r="V89" s="97">
        <v>30</v>
      </c>
      <c r="W89" s="97">
        <v>7</v>
      </c>
      <c r="X89" s="97">
        <v>9.7000000000000003E-3</v>
      </c>
      <c r="Y89" s="97" t="s">
        <v>621</v>
      </c>
    </row>
    <row r="90" spans="1:25" s="97" customFormat="1" ht="16.899999999999999" customHeight="1" x14ac:dyDescent="0.25">
      <c r="A90" s="102"/>
      <c r="B90" s="113"/>
      <c r="D90" s="114"/>
      <c r="G90" s="111"/>
      <c r="H90" s="120" t="s">
        <v>660</v>
      </c>
      <c r="M90" s="595" t="s">
        <v>618</v>
      </c>
      <c r="N90" s="97">
        <v>386811</v>
      </c>
      <c r="O90" s="116" t="s">
        <v>692</v>
      </c>
      <c r="P90" s="97" t="s">
        <v>618</v>
      </c>
      <c r="Q90" s="97">
        <v>386811</v>
      </c>
      <c r="R90" s="100" t="s">
        <v>697</v>
      </c>
      <c r="S90" s="98">
        <v>0.96</v>
      </c>
      <c r="T90" s="97" t="s">
        <v>26</v>
      </c>
      <c r="U90" s="114">
        <v>30</v>
      </c>
      <c r="V90" s="97">
        <v>30</v>
      </c>
      <c r="W90" s="97">
        <v>7</v>
      </c>
      <c r="X90" s="97">
        <v>9.7000000000000003E-3</v>
      </c>
      <c r="Y90" s="97" t="s">
        <v>698</v>
      </c>
    </row>
    <row r="91" spans="1:25" s="97" customFormat="1" ht="16.899999999999999" customHeight="1" x14ac:dyDescent="0.25">
      <c r="A91" s="102"/>
      <c r="B91" s="113"/>
      <c r="D91" s="114"/>
      <c r="G91" s="111"/>
      <c r="H91" s="120" t="s">
        <v>658</v>
      </c>
      <c r="I91" s="97">
        <v>1300</v>
      </c>
      <c r="M91" s="595" t="s">
        <v>618</v>
      </c>
      <c r="N91" s="97">
        <v>386808</v>
      </c>
      <c r="O91" s="116" t="s">
        <v>692</v>
      </c>
      <c r="P91" s="97" t="s">
        <v>618</v>
      </c>
      <c r="Q91" s="97">
        <v>386808</v>
      </c>
      <c r="R91" s="100" t="s">
        <v>699</v>
      </c>
      <c r="S91" s="98">
        <v>0.96</v>
      </c>
      <c r="T91" s="97" t="s">
        <v>26</v>
      </c>
      <c r="U91" s="114">
        <v>30</v>
      </c>
      <c r="V91" s="97">
        <v>30</v>
      </c>
      <c r="W91" s="97">
        <v>7</v>
      </c>
      <c r="X91" s="97">
        <v>9.7000000000000003E-3</v>
      </c>
      <c r="Y91" s="97" t="s">
        <v>621</v>
      </c>
    </row>
    <row r="92" spans="1:25" s="97" customFormat="1" ht="16.899999999999999" customHeight="1" x14ac:dyDescent="0.25">
      <c r="A92" s="102" t="s">
        <v>24</v>
      </c>
      <c r="B92" s="113"/>
      <c r="G92" s="111"/>
      <c r="H92" s="120" t="s">
        <v>700</v>
      </c>
      <c r="I92" s="97">
        <v>400</v>
      </c>
      <c r="J92" s="97">
        <v>100</v>
      </c>
      <c r="M92" s="595" t="s">
        <v>618</v>
      </c>
      <c r="N92" s="97">
        <v>386910</v>
      </c>
      <c r="O92" s="116" t="s">
        <v>692</v>
      </c>
      <c r="P92" s="97" t="s">
        <v>618</v>
      </c>
      <c r="Q92" s="97">
        <v>386910</v>
      </c>
      <c r="R92" s="100" t="s">
        <v>701</v>
      </c>
      <c r="S92" s="98">
        <v>0.96</v>
      </c>
      <c r="T92" s="97" t="s">
        <v>26</v>
      </c>
      <c r="U92" s="114">
        <v>30</v>
      </c>
      <c r="V92" s="97">
        <v>30</v>
      </c>
      <c r="W92" s="97">
        <v>7</v>
      </c>
      <c r="X92" s="97">
        <v>9.7000000000000003E-3</v>
      </c>
      <c r="Y92" s="97" t="s">
        <v>621</v>
      </c>
    </row>
    <row r="93" spans="1:25" s="97" customFormat="1" ht="16.899999999999999" customHeight="1" x14ac:dyDescent="0.25">
      <c r="A93" s="102"/>
      <c r="B93" s="103"/>
      <c r="G93" s="111"/>
      <c r="H93" s="120" t="s">
        <v>702</v>
      </c>
      <c r="I93" s="97">
        <v>250</v>
      </c>
      <c r="M93" s="595" t="s">
        <v>618</v>
      </c>
      <c r="N93" s="97">
        <v>391660</v>
      </c>
      <c r="O93" s="116" t="s">
        <v>703</v>
      </c>
      <c r="P93" s="97" t="s">
        <v>618</v>
      </c>
      <c r="Q93" s="97">
        <v>391660</v>
      </c>
      <c r="R93" s="100" t="s">
        <v>704</v>
      </c>
      <c r="S93" s="98">
        <v>1.5</v>
      </c>
      <c r="T93" s="97" t="s">
        <v>26</v>
      </c>
      <c r="U93" s="97">
        <v>30</v>
      </c>
      <c r="V93" s="97">
        <v>30</v>
      </c>
      <c r="W93" s="97">
        <v>7</v>
      </c>
      <c r="X93" s="97">
        <v>6.8999999999999999E-3</v>
      </c>
      <c r="Y93" s="97" t="s">
        <v>621</v>
      </c>
    </row>
    <row r="94" spans="1:25" s="97" customFormat="1" ht="16.899999999999999" customHeight="1" x14ac:dyDescent="0.25">
      <c r="A94" s="102"/>
      <c r="B94" s="103"/>
      <c r="G94" s="111"/>
      <c r="H94" s="120" t="s">
        <v>705</v>
      </c>
      <c r="I94" s="97">
        <v>250</v>
      </c>
      <c r="M94" s="596" t="s">
        <v>618</v>
      </c>
      <c r="N94" s="159">
        <v>391380</v>
      </c>
      <c r="O94" s="166" t="s">
        <v>706</v>
      </c>
      <c r="P94" s="159" t="s">
        <v>618</v>
      </c>
      <c r="Q94" s="159">
        <v>391380</v>
      </c>
      <c r="R94" s="160" t="s">
        <v>707</v>
      </c>
      <c r="S94" s="161">
        <v>1.5</v>
      </c>
      <c r="T94" s="159" t="s">
        <v>26</v>
      </c>
      <c r="U94" s="159">
        <v>50</v>
      </c>
      <c r="V94" s="159">
        <v>50</v>
      </c>
      <c r="W94" s="159">
        <v>7</v>
      </c>
      <c r="X94" s="159">
        <v>8.0000000000000002E-3</v>
      </c>
      <c r="Y94" s="159" t="s">
        <v>621</v>
      </c>
    </row>
    <row r="95" spans="1:25" s="97" customFormat="1" ht="16.899999999999999" customHeight="1" x14ac:dyDescent="0.25">
      <c r="A95" s="102"/>
      <c r="B95" s="103"/>
      <c r="G95" s="111"/>
      <c r="H95" s="120" t="s">
        <v>705</v>
      </c>
      <c r="I95" s="97">
        <v>250</v>
      </c>
      <c r="M95" s="596" t="s">
        <v>618</v>
      </c>
      <c r="N95" s="159">
        <v>391379</v>
      </c>
      <c r="O95" s="166" t="s">
        <v>708</v>
      </c>
      <c r="P95" s="159" t="s">
        <v>618</v>
      </c>
      <c r="Q95" s="159">
        <v>391379</v>
      </c>
      <c r="R95" s="160" t="s">
        <v>709</v>
      </c>
      <c r="S95" s="161">
        <v>1.5</v>
      </c>
      <c r="T95" s="159" t="s">
        <v>26</v>
      </c>
      <c r="U95" s="159">
        <v>50</v>
      </c>
      <c r="V95" s="159">
        <v>50</v>
      </c>
      <c r="W95" s="159">
        <v>7</v>
      </c>
      <c r="X95" s="159">
        <v>8.0000000000000002E-3</v>
      </c>
      <c r="Y95" s="159" t="s">
        <v>621</v>
      </c>
    </row>
    <row r="96" spans="1:25" ht="16.899999999999999" customHeight="1" x14ac:dyDescent="0.25">
      <c r="B96" s="15"/>
      <c r="D96" s="26"/>
      <c r="G96" s="28"/>
      <c r="H96" s="28"/>
      <c r="S96" s="87"/>
    </row>
    <row r="97" spans="1:25" s="3" customFormat="1" ht="16.899999999999999" customHeight="1" x14ac:dyDescent="0.3">
      <c r="A97" s="3" t="s">
        <v>20</v>
      </c>
      <c r="B97" s="50" t="s">
        <v>43</v>
      </c>
      <c r="C97" s="51" t="s">
        <v>44</v>
      </c>
      <c r="D97" s="30" t="s">
        <v>23</v>
      </c>
      <c r="E97" s="6"/>
      <c r="F97" s="3" t="s">
        <v>23</v>
      </c>
      <c r="G97" s="33" t="s">
        <v>484</v>
      </c>
      <c r="H97" s="29"/>
      <c r="I97" s="7"/>
      <c r="J97" s="7"/>
      <c r="K97" s="7"/>
      <c r="L97" s="7"/>
      <c r="M97" s="593"/>
      <c r="S97" s="90"/>
    </row>
    <row r="98" spans="1:25" s="97" customFormat="1" ht="16.899999999999999" customHeight="1" x14ac:dyDescent="0.25">
      <c r="A98" s="102" t="s">
        <v>24</v>
      </c>
      <c r="B98" s="103" t="s">
        <v>710</v>
      </c>
      <c r="C98" s="97" t="s">
        <v>44</v>
      </c>
      <c r="E98" s="97">
        <v>0</v>
      </c>
      <c r="F98" s="97" t="s">
        <v>26</v>
      </c>
      <c r="H98" s="111" t="s">
        <v>711</v>
      </c>
      <c r="J98" s="97">
        <v>0</v>
      </c>
      <c r="M98" s="595" t="s">
        <v>618</v>
      </c>
      <c r="N98" s="97">
        <v>380071</v>
      </c>
      <c r="O98" s="116" t="s">
        <v>712</v>
      </c>
      <c r="P98" s="97" t="s">
        <v>618</v>
      </c>
      <c r="Q98" s="97">
        <v>380071</v>
      </c>
      <c r="R98" s="100"/>
      <c r="S98" s="98">
        <v>4.4000000000000004</v>
      </c>
      <c r="T98" s="97" t="s">
        <v>26</v>
      </c>
      <c r="U98" s="97">
        <v>50</v>
      </c>
      <c r="V98" s="97">
        <v>50</v>
      </c>
      <c r="W98" s="97">
        <v>7</v>
      </c>
      <c r="X98" s="97">
        <v>6.6E-3</v>
      </c>
      <c r="Y98" s="97" t="s">
        <v>713</v>
      </c>
    </row>
    <row r="99" spans="1:25" s="97" customFormat="1" ht="16.899999999999999" customHeight="1" x14ac:dyDescent="0.25">
      <c r="A99" s="102" t="s">
        <v>24</v>
      </c>
      <c r="B99" s="103" t="s">
        <v>189</v>
      </c>
      <c r="C99" s="97" t="s">
        <v>44</v>
      </c>
      <c r="E99" s="97">
        <v>0</v>
      </c>
      <c r="F99" s="97" t="s">
        <v>26</v>
      </c>
      <c r="H99" s="111" t="s">
        <v>714</v>
      </c>
      <c r="J99" s="97">
        <v>0</v>
      </c>
      <c r="M99" s="595" t="s">
        <v>618</v>
      </c>
      <c r="N99" s="96">
        <v>380070</v>
      </c>
      <c r="O99" s="116" t="s">
        <v>712</v>
      </c>
      <c r="P99" s="97" t="s">
        <v>618</v>
      </c>
      <c r="Q99" s="96">
        <v>380070</v>
      </c>
      <c r="R99" s="100"/>
      <c r="S99" s="98">
        <v>4.4000000000000004</v>
      </c>
      <c r="T99" s="97" t="s">
        <v>26</v>
      </c>
      <c r="U99" s="97">
        <v>50</v>
      </c>
      <c r="V99" s="97">
        <v>50</v>
      </c>
      <c r="W99" s="97">
        <v>7</v>
      </c>
      <c r="X99" s="97">
        <v>6.6E-3</v>
      </c>
      <c r="Y99" s="97" t="s">
        <v>713</v>
      </c>
    </row>
    <row r="100" spans="1:25" s="97" customFormat="1" ht="16.899999999999999" customHeight="1" x14ac:dyDescent="0.25">
      <c r="A100" s="102" t="s">
        <v>24</v>
      </c>
      <c r="B100" s="103" t="s">
        <v>710</v>
      </c>
      <c r="C100" s="97" t="s">
        <v>44</v>
      </c>
      <c r="E100" s="97">
        <v>0</v>
      </c>
      <c r="F100" s="97" t="s">
        <v>26</v>
      </c>
      <c r="H100" s="111" t="s">
        <v>715</v>
      </c>
      <c r="J100" s="97">
        <v>0</v>
      </c>
      <c r="M100" s="595" t="s">
        <v>618</v>
      </c>
      <c r="N100" s="96">
        <v>380074</v>
      </c>
      <c r="O100" s="116" t="s">
        <v>712</v>
      </c>
      <c r="P100" s="97" t="s">
        <v>618</v>
      </c>
      <c r="Q100" s="96">
        <v>380074</v>
      </c>
      <c r="R100" s="100"/>
      <c r="S100" s="98">
        <v>4.4000000000000004</v>
      </c>
      <c r="T100" s="97" t="s">
        <v>26</v>
      </c>
      <c r="U100" s="97">
        <v>50</v>
      </c>
      <c r="V100" s="97">
        <v>50</v>
      </c>
      <c r="W100" s="97">
        <v>7</v>
      </c>
      <c r="X100" s="97">
        <v>6.6E-3</v>
      </c>
      <c r="Y100" s="97" t="s">
        <v>713</v>
      </c>
    </row>
    <row r="101" spans="1:25" s="97" customFormat="1" ht="16.899999999999999" customHeight="1" x14ac:dyDescent="0.25">
      <c r="A101" s="97" t="s">
        <v>24</v>
      </c>
      <c r="B101" s="103" t="s">
        <v>189</v>
      </c>
      <c r="C101" s="97" t="s">
        <v>44</v>
      </c>
      <c r="E101" s="97">
        <v>0</v>
      </c>
      <c r="F101" s="97" t="s">
        <v>26</v>
      </c>
      <c r="H101" s="111" t="s">
        <v>716</v>
      </c>
      <c r="J101" s="97">
        <v>0</v>
      </c>
      <c r="M101" s="595" t="s">
        <v>618</v>
      </c>
      <c r="N101" s="122">
        <v>380073</v>
      </c>
      <c r="O101" s="116" t="s">
        <v>712</v>
      </c>
      <c r="P101" s="97" t="s">
        <v>618</v>
      </c>
      <c r="Q101" s="122">
        <v>380073</v>
      </c>
      <c r="R101" s="100"/>
      <c r="S101" s="98">
        <v>4.4000000000000004</v>
      </c>
      <c r="T101" s="97" t="s">
        <v>26</v>
      </c>
      <c r="U101" s="97">
        <v>50</v>
      </c>
      <c r="V101" s="97">
        <v>50</v>
      </c>
      <c r="W101" s="97">
        <v>7</v>
      </c>
      <c r="X101" s="97">
        <v>6.6E-3</v>
      </c>
      <c r="Y101" s="97" t="s">
        <v>713</v>
      </c>
    </row>
    <row r="102" spans="1:25" s="97" customFormat="1" ht="16.899999999999999" customHeight="1" x14ac:dyDescent="0.25">
      <c r="B102" s="103"/>
      <c r="H102" t="s">
        <v>1164</v>
      </c>
      <c r="I102"/>
      <c r="J102">
        <v>0</v>
      </c>
      <c r="K102"/>
      <c r="L102"/>
      <c r="M102" s="596" t="s">
        <v>1154</v>
      </c>
      <c r="N102" s="167" t="s">
        <v>1156</v>
      </c>
      <c r="O102" s="157" t="s">
        <v>1157</v>
      </c>
      <c r="P102" s="157" t="s">
        <v>1154</v>
      </c>
      <c r="Q102" s="157" t="s">
        <v>1156</v>
      </c>
      <c r="R102" s="157" t="s">
        <v>1158</v>
      </c>
      <c r="S102" s="158">
        <v>15</v>
      </c>
      <c r="T102" s="157" t="s">
        <v>520</v>
      </c>
      <c r="U102" s="157">
        <v>20</v>
      </c>
      <c r="V102" s="157">
        <v>20</v>
      </c>
      <c r="W102" s="157">
        <v>3</v>
      </c>
      <c r="X102" s="157">
        <v>0.39</v>
      </c>
      <c r="Y102" s="157" t="s">
        <v>977</v>
      </c>
    </row>
    <row r="103" spans="1:25" x14ac:dyDescent="0.25">
      <c r="A103" t="s">
        <v>24</v>
      </c>
      <c r="B103" s="15" t="s">
        <v>187</v>
      </c>
      <c r="C103" t="s">
        <v>44</v>
      </c>
      <c r="D103" s="26" t="s">
        <v>188</v>
      </c>
      <c r="E103">
        <v>0</v>
      </c>
      <c r="F103" t="s">
        <v>26</v>
      </c>
      <c r="G103" s="57"/>
      <c r="J103">
        <v>0</v>
      </c>
      <c r="S103" s="87"/>
    </row>
    <row r="104" spans="1:25" x14ac:dyDescent="0.25">
      <c r="A104" t="s">
        <v>24</v>
      </c>
      <c r="B104" s="15" t="s">
        <v>189</v>
      </c>
      <c r="C104" t="s">
        <v>44</v>
      </c>
      <c r="D104" s="26" t="s">
        <v>190</v>
      </c>
      <c r="E104">
        <v>0</v>
      </c>
      <c r="F104" t="s">
        <v>26</v>
      </c>
      <c r="G104" s="57"/>
      <c r="H104" s="57"/>
      <c r="J104">
        <v>0</v>
      </c>
      <c r="S104" s="87"/>
    </row>
    <row r="105" spans="1:25" x14ac:dyDescent="0.25">
      <c r="A105" t="s">
        <v>24</v>
      </c>
      <c r="B105" s="15" t="s">
        <v>191</v>
      </c>
      <c r="C105" t="s">
        <v>44</v>
      </c>
      <c r="D105" s="26" t="s">
        <v>192</v>
      </c>
      <c r="E105">
        <v>0</v>
      </c>
      <c r="F105" t="s">
        <v>26</v>
      </c>
      <c r="G105" s="57"/>
      <c r="H105" s="57"/>
      <c r="J105">
        <v>0</v>
      </c>
      <c r="M105" s="595" t="s">
        <v>970</v>
      </c>
      <c r="N105" t="s">
        <v>978</v>
      </c>
      <c r="O105" t="s">
        <v>979</v>
      </c>
      <c r="P105" t="s">
        <v>973</v>
      </c>
      <c r="Q105" t="s">
        <v>978</v>
      </c>
      <c r="S105" s="87">
        <v>17</v>
      </c>
      <c r="T105" t="s">
        <v>974</v>
      </c>
      <c r="U105">
        <v>10</v>
      </c>
      <c r="V105">
        <v>10</v>
      </c>
      <c r="W105">
        <v>7</v>
      </c>
      <c r="Y105" s="141" t="s">
        <v>971</v>
      </c>
    </row>
    <row r="106" spans="1:25" x14ac:dyDescent="0.25">
      <c r="A106" t="s">
        <v>24</v>
      </c>
      <c r="B106" s="15" t="s">
        <v>193</v>
      </c>
      <c r="C106" t="s">
        <v>44</v>
      </c>
      <c r="D106" s="26" t="s">
        <v>194</v>
      </c>
      <c r="E106">
        <v>0</v>
      </c>
      <c r="F106" t="s">
        <v>26</v>
      </c>
      <c r="G106" s="57"/>
      <c r="H106" s="57"/>
      <c r="J106">
        <v>0</v>
      </c>
      <c r="S106" s="87"/>
    </row>
    <row r="107" spans="1:25" x14ac:dyDescent="0.25">
      <c r="A107" t="s">
        <v>24</v>
      </c>
      <c r="B107" s="15" t="s">
        <v>195</v>
      </c>
      <c r="C107" t="s">
        <v>44</v>
      </c>
      <c r="D107" s="26" t="s">
        <v>196</v>
      </c>
      <c r="E107">
        <v>0</v>
      </c>
      <c r="F107" t="s">
        <v>26</v>
      </c>
      <c r="G107" s="57"/>
      <c r="H107" s="57"/>
      <c r="J107">
        <v>0</v>
      </c>
      <c r="S107" s="87"/>
    </row>
    <row r="108" spans="1:25" x14ac:dyDescent="0.25">
      <c r="A108" t="s">
        <v>24</v>
      </c>
      <c r="B108" s="15" t="s">
        <v>197</v>
      </c>
      <c r="C108" t="s">
        <v>44</v>
      </c>
      <c r="D108" s="26" t="s">
        <v>198</v>
      </c>
      <c r="E108">
        <v>0</v>
      </c>
      <c r="F108" t="s">
        <v>26</v>
      </c>
      <c r="G108" s="57"/>
      <c r="H108" s="57"/>
      <c r="J108">
        <v>0</v>
      </c>
      <c r="S108" s="87"/>
    </row>
    <row r="109" spans="1:25" x14ac:dyDescent="0.25">
      <c r="A109" t="s">
        <v>24</v>
      </c>
      <c r="B109" s="15" t="s">
        <v>199</v>
      </c>
      <c r="C109" t="s">
        <v>44</v>
      </c>
      <c r="D109" s="26" t="s">
        <v>200</v>
      </c>
      <c r="E109">
        <v>0</v>
      </c>
      <c r="F109" t="s">
        <v>26</v>
      </c>
      <c r="G109" s="57"/>
      <c r="H109" s="57"/>
      <c r="J109">
        <v>0</v>
      </c>
      <c r="M109" s="26" t="s">
        <v>970</v>
      </c>
      <c r="N109" t="s">
        <v>980</v>
      </c>
      <c r="O109" t="s">
        <v>979</v>
      </c>
      <c r="P109" t="s">
        <v>973</v>
      </c>
      <c r="Q109" t="s">
        <v>980</v>
      </c>
      <c r="S109" s="87">
        <v>17</v>
      </c>
      <c r="T109" t="s">
        <v>974</v>
      </c>
      <c r="U109">
        <v>10</v>
      </c>
      <c r="V109">
        <v>10</v>
      </c>
      <c r="W109">
        <v>7</v>
      </c>
      <c r="Y109" s="141" t="s">
        <v>971</v>
      </c>
    </row>
    <row r="110" spans="1:25" s="39" customFormat="1" ht="205.5" x14ac:dyDescent="0.3">
      <c r="A110" s="39" t="s">
        <v>20</v>
      </c>
      <c r="B110" s="50" t="s">
        <v>386</v>
      </c>
      <c r="C110" s="51" t="s">
        <v>46</v>
      </c>
      <c r="D110" s="40" t="s">
        <v>23</v>
      </c>
      <c r="E110" s="41"/>
      <c r="F110" s="39" t="s">
        <v>23</v>
      </c>
      <c r="G110" s="59" t="s">
        <v>476</v>
      </c>
      <c r="H110" s="4"/>
      <c r="I110" s="42"/>
      <c r="J110" s="42"/>
      <c r="K110" s="42"/>
      <c r="L110" s="42"/>
      <c r="M110" s="594"/>
      <c r="N110" s="42"/>
      <c r="S110" s="85"/>
    </row>
    <row r="111" spans="1:25" s="97" customFormat="1" ht="16.899999999999999" customHeight="1" x14ac:dyDescent="0.25">
      <c r="A111" s="102"/>
      <c r="B111" s="103" t="s">
        <v>202</v>
      </c>
      <c r="C111" s="97" t="s">
        <v>46</v>
      </c>
      <c r="D111" s="97" t="s">
        <v>393</v>
      </c>
      <c r="F111" s="97" t="s">
        <v>26</v>
      </c>
      <c r="G111" s="104" t="s">
        <v>485</v>
      </c>
      <c r="H111" s="116" t="s">
        <v>691</v>
      </c>
      <c r="I111" s="97">
        <v>600</v>
      </c>
      <c r="M111" s="596" t="s">
        <v>618</v>
      </c>
      <c r="N111" s="159">
        <v>383571</v>
      </c>
      <c r="O111" s="166" t="s">
        <v>717</v>
      </c>
      <c r="P111" s="159" t="s">
        <v>618</v>
      </c>
      <c r="Q111" s="159">
        <v>383571</v>
      </c>
      <c r="R111" s="160" t="s">
        <v>718</v>
      </c>
      <c r="S111" s="161">
        <v>4.6500000000000004</v>
      </c>
      <c r="T111" s="159" t="s">
        <v>26</v>
      </c>
      <c r="U111" s="159">
        <v>20</v>
      </c>
      <c r="V111" s="159">
        <v>20</v>
      </c>
      <c r="W111" s="159">
        <v>7</v>
      </c>
      <c r="X111" s="159">
        <v>2.4E-2</v>
      </c>
      <c r="Y111" s="159" t="s">
        <v>545</v>
      </c>
    </row>
    <row r="112" spans="1:25" s="97" customFormat="1" ht="16.899999999999999" customHeight="1" x14ac:dyDescent="0.25">
      <c r="A112" s="102" t="s">
        <v>24</v>
      </c>
      <c r="B112" s="103" t="s">
        <v>51</v>
      </c>
      <c r="C112" s="97" t="s">
        <v>46</v>
      </c>
      <c r="D112" s="97" t="s">
        <v>52</v>
      </c>
      <c r="F112" s="97" t="s">
        <v>26</v>
      </c>
      <c r="G112" s="104" t="s">
        <v>486</v>
      </c>
      <c r="H112" s="116" t="s">
        <v>662</v>
      </c>
      <c r="I112" s="97">
        <v>4780</v>
      </c>
      <c r="J112" s="97">
        <v>4000</v>
      </c>
      <c r="M112" s="596" t="s">
        <v>618</v>
      </c>
      <c r="N112" s="159">
        <v>383572</v>
      </c>
      <c r="O112" s="166" t="s">
        <v>717</v>
      </c>
      <c r="P112" s="159" t="s">
        <v>618</v>
      </c>
      <c r="Q112" s="159">
        <v>383572</v>
      </c>
      <c r="R112" s="160" t="s">
        <v>719</v>
      </c>
      <c r="S112" s="161">
        <v>4.6500000000000004</v>
      </c>
      <c r="T112" s="159" t="s">
        <v>26</v>
      </c>
      <c r="U112" s="159">
        <v>20</v>
      </c>
      <c r="V112" s="159">
        <v>20</v>
      </c>
      <c r="W112" s="159">
        <v>7</v>
      </c>
      <c r="X112" s="159">
        <v>2.4E-2</v>
      </c>
      <c r="Y112" s="159" t="s">
        <v>545</v>
      </c>
    </row>
    <row r="113" spans="1:25" s="97" customFormat="1" ht="16.899999999999999" customHeight="1" x14ac:dyDescent="0.25">
      <c r="A113" s="102" t="s">
        <v>24</v>
      </c>
      <c r="B113" s="103" t="s">
        <v>51</v>
      </c>
      <c r="C113" s="97" t="s">
        <v>46</v>
      </c>
      <c r="D113" s="97" t="s">
        <v>52</v>
      </c>
      <c r="F113" s="97" t="s">
        <v>26</v>
      </c>
      <c r="G113" s="104" t="s">
        <v>486</v>
      </c>
      <c r="H113" s="116" t="s">
        <v>720</v>
      </c>
      <c r="I113" s="97">
        <v>4780</v>
      </c>
      <c r="J113" s="97">
        <v>4000</v>
      </c>
      <c r="M113" s="596" t="s">
        <v>618</v>
      </c>
      <c r="N113" s="159">
        <v>383573</v>
      </c>
      <c r="O113" s="166" t="s">
        <v>717</v>
      </c>
      <c r="P113" s="159" t="s">
        <v>618</v>
      </c>
      <c r="Q113" s="159">
        <v>383573</v>
      </c>
      <c r="R113" s="160" t="s">
        <v>721</v>
      </c>
      <c r="S113" s="161">
        <v>4.6500000000000004</v>
      </c>
      <c r="T113" s="159" t="s">
        <v>26</v>
      </c>
      <c r="U113" s="159">
        <v>20</v>
      </c>
      <c r="V113" s="159">
        <v>20</v>
      </c>
      <c r="W113" s="159">
        <v>7</v>
      </c>
      <c r="X113" s="159">
        <v>2.4E-2</v>
      </c>
      <c r="Y113" s="159" t="s">
        <v>545</v>
      </c>
    </row>
    <row r="114" spans="1:25" s="97" customFormat="1" ht="16.899999999999999" customHeight="1" x14ac:dyDescent="0.25">
      <c r="A114" s="102" t="s">
        <v>24</v>
      </c>
      <c r="B114" s="103" t="s">
        <v>53</v>
      </c>
      <c r="C114" s="97" t="s">
        <v>46</v>
      </c>
      <c r="D114" s="97" t="s">
        <v>54</v>
      </c>
      <c r="F114" s="97" t="s">
        <v>26</v>
      </c>
      <c r="G114" s="104" t="s">
        <v>489</v>
      </c>
      <c r="H114" s="116" t="s">
        <v>695</v>
      </c>
      <c r="I114" s="97">
        <v>5460</v>
      </c>
      <c r="J114" s="97">
        <v>4600</v>
      </c>
      <c r="M114" s="596" t="s">
        <v>618</v>
      </c>
      <c r="N114" s="159">
        <v>383576</v>
      </c>
      <c r="O114" s="166" t="s">
        <v>717</v>
      </c>
      <c r="P114" s="159" t="s">
        <v>618</v>
      </c>
      <c r="Q114" s="159">
        <v>383576</v>
      </c>
      <c r="R114" s="160" t="s">
        <v>722</v>
      </c>
      <c r="S114" s="161">
        <v>4.6500000000000004</v>
      </c>
      <c r="T114" s="159" t="s">
        <v>26</v>
      </c>
      <c r="U114" s="159">
        <v>20</v>
      </c>
      <c r="V114" s="159">
        <v>20</v>
      </c>
      <c r="W114" s="159">
        <v>7</v>
      </c>
      <c r="X114" s="159">
        <v>2.4E-2</v>
      </c>
      <c r="Y114" s="159" t="s">
        <v>545</v>
      </c>
    </row>
    <row r="115" spans="1:25" s="97" customFormat="1" ht="16.899999999999999" customHeight="1" x14ac:dyDescent="0.25">
      <c r="A115" s="102" t="s">
        <v>24</v>
      </c>
      <c r="B115" s="103" t="s">
        <v>53</v>
      </c>
      <c r="C115" s="97" t="s">
        <v>46</v>
      </c>
      <c r="D115" s="97" t="s">
        <v>54</v>
      </c>
      <c r="F115" s="97" t="s">
        <v>26</v>
      </c>
      <c r="G115" s="104" t="s">
        <v>489</v>
      </c>
      <c r="H115" s="116" t="s">
        <v>660</v>
      </c>
      <c r="I115" s="97">
        <v>5460</v>
      </c>
      <c r="J115" s="97">
        <v>4600</v>
      </c>
      <c r="M115" s="596" t="s">
        <v>618</v>
      </c>
      <c r="N115" s="159">
        <v>383577</v>
      </c>
      <c r="O115" s="166" t="s">
        <v>717</v>
      </c>
      <c r="P115" s="159" t="s">
        <v>618</v>
      </c>
      <c r="Q115" s="159">
        <v>383577</v>
      </c>
      <c r="R115" s="160" t="s">
        <v>723</v>
      </c>
      <c r="S115" s="161">
        <v>4.6500000000000004</v>
      </c>
      <c r="T115" s="159" t="s">
        <v>26</v>
      </c>
      <c r="U115" s="159">
        <v>20</v>
      </c>
      <c r="V115" s="159">
        <v>20</v>
      </c>
      <c r="W115" s="159">
        <v>7</v>
      </c>
      <c r="X115" s="159">
        <v>2.4E-2</v>
      </c>
      <c r="Y115" s="159" t="s">
        <v>545</v>
      </c>
    </row>
    <row r="116" spans="1:25" s="97" customFormat="1" ht="16.899999999999999" customHeight="1" x14ac:dyDescent="0.25">
      <c r="A116" s="102" t="s">
        <v>24</v>
      </c>
      <c r="B116" s="103" t="s">
        <v>53</v>
      </c>
      <c r="C116" s="97" t="s">
        <v>46</v>
      </c>
      <c r="D116" s="97" t="s">
        <v>54</v>
      </c>
      <c r="F116" s="97" t="s">
        <v>26</v>
      </c>
      <c r="G116" s="104" t="s">
        <v>489</v>
      </c>
      <c r="H116" s="116" t="s">
        <v>724</v>
      </c>
      <c r="I116" s="97">
        <v>5460</v>
      </c>
      <c r="J116" s="97">
        <v>4600</v>
      </c>
      <c r="M116" s="596" t="s">
        <v>618</v>
      </c>
      <c r="N116" s="159">
        <v>383578</v>
      </c>
      <c r="O116" s="166" t="s">
        <v>717</v>
      </c>
      <c r="P116" s="159" t="s">
        <v>618</v>
      </c>
      <c r="Q116" s="159">
        <v>383578</v>
      </c>
      <c r="R116" s="160" t="s">
        <v>725</v>
      </c>
      <c r="S116" s="161">
        <v>4.6500000000000004</v>
      </c>
      <c r="T116" s="159" t="s">
        <v>26</v>
      </c>
      <c r="U116" s="159">
        <v>20</v>
      </c>
      <c r="V116" s="159">
        <v>20</v>
      </c>
      <c r="W116" s="159">
        <v>7</v>
      </c>
      <c r="X116" s="159">
        <v>2.4E-2</v>
      </c>
      <c r="Y116" s="159" t="s">
        <v>545</v>
      </c>
    </row>
    <row r="117" spans="1:25" s="97" customFormat="1" ht="16.899999999999999" customHeight="1" x14ac:dyDescent="0.25">
      <c r="A117" s="102" t="s">
        <v>24</v>
      </c>
      <c r="B117" s="103" t="s">
        <v>55</v>
      </c>
      <c r="C117" s="97" t="s">
        <v>46</v>
      </c>
      <c r="D117" s="97" t="s">
        <v>56</v>
      </c>
      <c r="F117" s="97" t="s">
        <v>26</v>
      </c>
      <c r="G117" s="104" t="s">
        <v>490</v>
      </c>
      <c r="H117" s="116" t="s">
        <v>658</v>
      </c>
      <c r="I117" s="97">
        <v>3000</v>
      </c>
      <c r="J117" s="97">
        <v>4200</v>
      </c>
      <c r="M117" s="596" t="s">
        <v>618</v>
      </c>
      <c r="N117" s="159">
        <v>383579</v>
      </c>
      <c r="O117" s="166" t="s">
        <v>717</v>
      </c>
      <c r="P117" s="159" t="s">
        <v>618</v>
      </c>
      <c r="Q117" s="159">
        <v>383579</v>
      </c>
      <c r="R117" s="160" t="s">
        <v>726</v>
      </c>
      <c r="S117" s="161">
        <v>4.6500000000000004</v>
      </c>
      <c r="T117" s="159" t="s">
        <v>26</v>
      </c>
      <c r="U117" s="159">
        <v>20</v>
      </c>
      <c r="V117" s="159">
        <v>20</v>
      </c>
      <c r="W117" s="159">
        <v>7</v>
      </c>
      <c r="X117" s="159">
        <v>2.4E-2</v>
      </c>
      <c r="Y117" s="159" t="s">
        <v>545</v>
      </c>
    </row>
    <row r="118" spans="1:25" s="97" customFormat="1" ht="16.899999999999999" customHeight="1" x14ac:dyDescent="0.25">
      <c r="A118" s="102" t="s">
        <v>24</v>
      </c>
      <c r="B118" s="103" t="s">
        <v>55</v>
      </c>
      <c r="C118" s="97" t="s">
        <v>46</v>
      </c>
      <c r="D118" s="97" t="s">
        <v>56</v>
      </c>
      <c r="F118" s="97" t="s">
        <v>26</v>
      </c>
      <c r="G118" s="104" t="s">
        <v>490</v>
      </c>
      <c r="H118" s="116" t="s">
        <v>656</v>
      </c>
      <c r="I118" s="97">
        <v>3000</v>
      </c>
      <c r="J118" s="97">
        <v>4200</v>
      </c>
      <c r="M118" s="596" t="s">
        <v>618</v>
      </c>
      <c r="N118" s="159">
        <v>383580</v>
      </c>
      <c r="O118" s="166" t="s">
        <v>717</v>
      </c>
      <c r="P118" s="159" t="s">
        <v>618</v>
      </c>
      <c r="Q118" s="159">
        <v>383580</v>
      </c>
      <c r="R118" s="160" t="s">
        <v>727</v>
      </c>
      <c r="S118" s="161">
        <v>4.6500000000000004</v>
      </c>
      <c r="T118" s="159" t="s">
        <v>26</v>
      </c>
      <c r="U118" s="159">
        <v>20</v>
      </c>
      <c r="V118" s="159">
        <v>20</v>
      </c>
      <c r="W118" s="159">
        <v>7</v>
      </c>
      <c r="X118" s="159">
        <v>2.4E-2</v>
      </c>
      <c r="Y118" s="159" t="s">
        <v>545</v>
      </c>
    </row>
    <row r="119" spans="1:25" s="97" customFormat="1" ht="16.899999999999999" customHeight="1" x14ac:dyDescent="0.25">
      <c r="A119" s="102" t="s">
        <v>24</v>
      </c>
      <c r="B119" s="103" t="s">
        <v>51</v>
      </c>
      <c r="C119" s="97" t="s">
        <v>46</v>
      </c>
      <c r="D119" s="97" t="s">
        <v>52</v>
      </c>
      <c r="F119" s="97" t="s">
        <v>26</v>
      </c>
      <c r="G119" s="104" t="s">
        <v>486</v>
      </c>
      <c r="H119" s="116" t="s">
        <v>662</v>
      </c>
      <c r="M119" s="596" t="s">
        <v>618</v>
      </c>
      <c r="N119" s="168">
        <v>383642</v>
      </c>
      <c r="O119" s="169" t="s">
        <v>728</v>
      </c>
      <c r="P119" s="159" t="s">
        <v>618</v>
      </c>
      <c r="Q119" s="168">
        <v>383642</v>
      </c>
      <c r="R119" s="160" t="s">
        <v>729</v>
      </c>
      <c r="S119" s="161">
        <v>3.6</v>
      </c>
      <c r="T119" s="159" t="s">
        <v>26</v>
      </c>
      <c r="U119" s="159">
        <v>20</v>
      </c>
      <c r="V119" s="159">
        <v>20</v>
      </c>
      <c r="W119" s="159">
        <v>7</v>
      </c>
      <c r="X119" s="159">
        <v>3.85E-2</v>
      </c>
      <c r="Y119" s="159" t="s">
        <v>730</v>
      </c>
    </row>
    <row r="120" spans="1:25" s="97" customFormat="1" ht="16.899999999999999" customHeight="1" x14ac:dyDescent="0.25">
      <c r="A120" s="102" t="s">
        <v>24</v>
      </c>
      <c r="B120" s="103" t="s">
        <v>53</v>
      </c>
      <c r="C120" s="97" t="s">
        <v>46</v>
      </c>
      <c r="D120" s="97" t="s">
        <v>54</v>
      </c>
      <c r="F120" s="97" t="s">
        <v>26</v>
      </c>
      <c r="G120" s="104" t="s">
        <v>489</v>
      </c>
      <c r="H120" s="116" t="s">
        <v>695</v>
      </c>
      <c r="M120" s="596" t="s">
        <v>618</v>
      </c>
      <c r="N120" s="168">
        <v>383646</v>
      </c>
      <c r="O120" s="169" t="s">
        <v>728</v>
      </c>
      <c r="P120" s="159" t="s">
        <v>618</v>
      </c>
      <c r="Q120" s="168">
        <v>383646</v>
      </c>
      <c r="R120" s="160" t="s">
        <v>731</v>
      </c>
      <c r="S120" s="161">
        <v>3.6</v>
      </c>
      <c r="T120" s="159" t="s">
        <v>26</v>
      </c>
      <c r="U120" s="159">
        <v>20</v>
      </c>
      <c r="V120" s="159">
        <v>20</v>
      </c>
      <c r="W120" s="159">
        <v>7</v>
      </c>
      <c r="X120" s="159">
        <v>3.85E-2</v>
      </c>
      <c r="Y120" s="159" t="s">
        <v>730</v>
      </c>
    </row>
    <row r="121" spans="1:25" s="97" customFormat="1" ht="16.899999999999999" customHeight="1" x14ac:dyDescent="0.25">
      <c r="A121" s="102" t="s">
        <v>24</v>
      </c>
      <c r="B121" s="103" t="s">
        <v>53</v>
      </c>
      <c r="C121" s="97" t="s">
        <v>46</v>
      </c>
      <c r="D121" s="97" t="s">
        <v>54</v>
      </c>
      <c r="F121" s="97" t="s">
        <v>26</v>
      </c>
      <c r="G121" s="104" t="s">
        <v>489</v>
      </c>
      <c r="H121" s="116" t="s">
        <v>660</v>
      </c>
      <c r="M121" s="596" t="s">
        <v>618</v>
      </c>
      <c r="N121" s="168">
        <v>383647</v>
      </c>
      <c r="O121" s="169" t="s">
        <v>728</v>
      </c>
      <c r="P121" s="159" t="s">
        <v>618</v>
      </c>
      <c r="Q121" s="168">
        <v>383647</v>
      </c>
      <c r="R121" s="160" t="s">
        <v>732</v>
      </c>
      <c r="S121" s="161">
        <v>3.6</v>
      </c>
      <c r="T121" s="159" t="s">
        <v>26</v>
      </c>
      <c r="U121" s="159">
        <v>20</v>
      </c>
      <c r="V121" s="159">
        <v>20</v>
      </c>
      <c r="W121" s="159">
        <v>7</v>
      </c>
      <c r="X121" s="159">
        <v>3.85E-2</v>
      </c>
      <c r="Y121" s="159" t="s">
        <v>730</v>
      </c>
    </row>
    <row r="122" spans="1:25" s="97" customFormat="1" ht="16.899999999999999" customHeight="1" x14ac:dyDescent="0.25">
      <c r="A122" s="102" t="s">
        <v>24</v>
      </c>
      <c r="B122" s="103" t="s">
        <v>55</v>
      </c>
      <c r="C122" s="97" t="s">
        <v>46</v>
      </c>
      <c r="D122" s="97" t="s">
        <v>56</v>
      </c>
      <c r="F122" s="97" t="s">
        <v>26</v>
      </c>
      <c r="G122" s="104" t="s">
        <v>490</v>
      </c>
      <c r="H122" s="116" t="s">
        <v>656</v>
      </c>
      <c r="M122" s="596" t="s">
        <v>618</v>
      </c>
      <c r="N122" s="168">
        <v>383650</v>
      </c>
      <c r="O122" s="169" t="s">
        <v>728</v>
      </c>
      <c r="P122" s="159" t="s">
        <v>618</v>
      </c>
      <c r="Q122" s="168">
        <v>383650</v>
      </c>
      <c r="R122" s="160" t="s">
        <v>733</v>
      </c>
      <c r="S122" s="161">
        <v>3.6</v>
      </c>
      <c r="T122" s="159" t="s">
        <v>26</v>
      </c>
      <c r="U122" s="159">
        <v>20</v>
      </c>
      <c r="V122" s="159">
        <v>20</v>
      </c>
      <c r="W122" s="159">
        <v>7</v>
      </c>
      <c r="X122" s="159">
        <v>3.85E-2</v>
      </c>
      <c r="Y122" s="159" t="s">
        <v>730</v>
      </c>
    </row>
    <row r="123" spans="1:25" s="97" customFormat="1" ht="16.899999999999999" customHeight="1" x14ac:dyDescent="0.25">
      <c r="A123" s="102" t="s">
        <v>24</v>
      </c>
      <c r="B123" s="103" t="s">
        <v>53</v>
      </c>
      <c r="C123" s="97" t="s">
        <v>46</v>
      </c>
      <c r="D123" s="97" t="s">
        <v>397</v>
      </c>
      <c r="F123" s="97" t="s">
        <v>26</v>
      </c>
      <c r="G123" s="111" t="s">
        <v>380</v>
      </c>
      <c r="H123" s="116" t="s">
        <v>695</v>
      </c>
      <c r="I123" s="97">
        <v>3000</v>
      </c>
      <c r="J123" s="97">
        <v>4200</v>
      </c>
      <c r="M123" s="596" t="s">
        <v>618</v>
      </c>
      <c r="N123" s="159">
        <v>383536</v>
      </c>
      <c r="O123" s="166" t="s">
        <v>734</v>
      </c>
      <c r="P123" s="159" t="s">
        <v>618</v>
      </c>
      <c r="Q123" s="159">
        <v>383536</v>
      </c>
      <c r="R123" s="160" t="s">
        <v>735</v>
      </c>
      <c r="S123" s="161">
        <v>2.6</v>
      </c>
      <c r="T123" s="159" t="s">
        <v>26</v>
      </c>
      <c r="U123" s="159">
        <v>20</v>
      </c>
      <c r="V123" s="159">
        <v>20</v>
      </c>
      <c r="W123" s="159">
        <v>7</v>
      </c>
      <c r="X123" s="159">
        <v>2.4E-2</v>
      </c>
      <c r="Y123" s="159" t="s">
        <v>730</v>
      </c>
    </row>
    <row r="124" spans="1:25" s="97" customFormat="1" ht="16.899999999999999" customHeight="1" x14ac:dyDescent="0.25">
      <c r="A124" s="123"/>
      <c r="B124" s="113" t="s">
        <v>48</v>
      </c>
      <c r="C124" s="114" t="s">
        <v>46</v>
      </c>
      <c r="D124" s="114" t="s">
        <v>49</v>
      </c>
      <c r="E124" s="114"/>
      <c r="F124" s="114" t="s">
        <v>26</v>
      </c>
      <c r="G124" s="111" t="s">
        <v>380</v>
      </c>
      <c r="H124" s="116" t="s">
        <v>736</v>
      </c>
      <c r="I124" s="97">
        <v>2380</v>
      </c>
      <c r="J124" s="97">
        <v>60</v>
      </c>
      <c r="K124" s="124"/>
      <c r="L124" s="124"/>
      <c r="M124" s="597" t="s">
        <v>618</v>
      </c>
      <c r="N124" s="170">
        <v>383516</v>
      </c>
      <c r="O124" s="166" t="s">
        <v>622</v>
      </c>
      <c r="P124" s="170" t="s">
        <v>618</v>
      </c>
      <c r="Q124" s="159">
        <v>383516</v>
      </c>
      <c r="R124" s="160" t="s">
        <v>737</v>
      </c>
      <c r="S124" s="161">
        <v>2.1</v>
      </c>
      <c r="T124" s="159" t="s">
        <v>26</v>
      </c>
      <c r="U124" s="159">
        <v>20</v>
      </c>
      <c r="V124" s="159">
        <v>20</v>
      </c>
      <c r="W124" s="159">
        <v>7</v>
      </c>
      <c r="X124" s="159">
        <v>2.4E-2</v>
      </c>
      <c r="Y124" s="159" t="s">
        <v>623</v>
      </c>
    </row>
    <row r="125" spans="1:25" s="97" customFormat="1" ht="16.899999999999999" customHeight="1" x14ac:dyDescent="0.25">
      <c r="A125" s="102"/>
      <c r="B125" s="113" t="s">
        <v>48</v>
      </c>
      <c r="C125" s="114" t="s">
        <v>46</v>
      </c>
      <c r="D125" s="114" t="s">
        <v>49</v>
      </c>
      <c r="E125" s="114"/>
      <c r="F125" s="114" t="s">
        <v>26</v>
      </c>
      <c r="G125" s="111" t="s">
        <v>380</v>
      </c>
      <c r="H125" s="116" t="s">
        <v>738</v>
      </c>
      <c r="M125" s="597" t="s">
        <v>618</v>
      </c>
      <c r="N125" s="159">
        <v>383518</v>
      </c>
      <c r="O125" s="166" t="s">
        <v>622</v>
      </c>
      <c r="P125" s="170" t="s">
        <v>618</v>
      </c>
      <c r="Q125" s="159">
        <v>383518</v>
      </c>
      <c r="R125" s="160" t="s">
        <v>739</v>
      </c>
      <c r="S125" s="161">
        <v>2.1</v>
      </c>
      <c r="T125" s="159" t="s">
        <v>26</v>
      </c>
      <c r="U125" s="159">
        <v>20</v>
      </c>
      <c r="V125" s="159">
        <v>20</v>
      </c>
      <c r="W125" s="159">
        <v>7</v>
      </c>
      <c r="X125" s="159">
        <v>2.4E-2</v>
      </c>
      <c r="Y125" s="159" t="s">
        <v>545</v>
      </c>
    </row>
    <row r="126" spans="1:25" s="97" customFormat="1" ht="16.899999999999999" customHeight="1" x14ac:dyDescent="0.25">
      <c r="A126" s="102"/>
      <c r="B126" s="113" t="s">
        <v>50</v>
      </c>
      <c r="C126" s="114" t="s">
        <v>46</v>
      </c>
      <c r="D126" s="114">
        <v>325412</v>
      </c>
      <c r="E126" s="114"/>
      <c r="F126" s="114" t="s">
        <v>26</v>
      </c>
      <c r="G126" s="111" t="s">
        <v>379</v>
      </c>
      <c r="H126" s="116" t="s">
        <v>740</v>
      </c>
      <c r="M126" s="597" t="s">
        <v>618</v>
      </c>
      <c r="N126" s="159">
        <v>383520</v>
      </c>
      <c r="O126" s="166" t="s">
        <v>622</v>
      </c>
      <c r="P126" s="170" t="s">
        <v>618</v>
      </c>
      <c r="Q126" s="159">
        <v>383520</v>
      </c>
      <c r="R126" s="160" t="s">
        <v>741</v>
      </c>
      <c r="S126" s="161">
        <v>2.1</v>
      </c>
      <c r="T126" s="159" t="s">
        <v>26</v>
      </c>
      <c r="U126" s="159">
        <v>20</v>
      </c>
      <c r="V126" s="159">
        <v>20</v>
      </c>
      <c r="W126" s="159">
        <v>7</v>
      </c>
      <c r="X126" s="159">
        <v>2.4E-2</v>
      </c>
      <c r="Y126" s="159" t="s">
        <v>623</v>
      </c>
    </row>
    <row r="127" spans="1:25" s="97" customFormat="1" ht="16.899999999999999" customHeight="1" x14ac:dyDescent="0.25">
      <c r="A127" s="102"/>
      <c r="B127" s="103" t="s">
        <v>742</v>
      </c>
      <c r="C127" s="97" t="s">
        <v>46</v>
      </c>
      <c r="F127" s="97" t="s">
        <v>26</v>
      </c>
      <c r="G127" s="104" t="s">
        <v>485</v>
      </c>
      <c r="H127" s="116" t="s">
        <v>743</v>
      </c>
      <c r="I127" s="97">
        <v>600</v>
      </c>
      <c r="M127" s="597" t="s">
        <v>618</v>
      </c>
      <c r="N127" s="159">
        <v>383551</v>
      </c>
      <c r="O127" s="166" t="s">
        <v>744</v>
      </c>
      <c r="P127" s="170" t="s">
        <v>618</v>
      </c>
      <c r="Q127" s="159">
        <v>383551</v>
      </c>
      <c r="R127" s="160"/>
      <c r="S127" s="161">
        <v>2.7</v>
      </c>
      <c r="T127" s="159" t="s">
        <v>26</v>
      </c>
      <c r="U127" s="159">
        <v>20</v>
      </c>
      <c r="V127" s="159">
        <v>20</v>
      </c>
      <c r="W127" s="159">
        <v>7</v>
      </c>
      <c r="X127" s="159">
        <v>3.3399999999999999E-2</v>
      </c>
      <c r="Y127" s="159" t="s">
        <v>545</v>
      </c>
    </row>
    <row r="128" spans="1:25" s="97" customFormat="1" ht="16.899999999999999" customHeight="1" x14ac:dyDescent="0.25">
      <c r="A128" s="102" t="s">
        <v>24</v>
      </c>
      <c r="B128" s="103" t="s">
        <v>745</v>
      </c>
      <c r="C128" s="97" t="s">
        <v>46</v>
      </c>
      <c r="F128" s="97" t="s">
        <v>26</v>
      </c>
      <c r="G128" s="104" t="s">
        <v>486</v>
      </c>
      <c r="H128" s="116" t="s">
        <v>746</v>
      </c>
      <c r="I128" s="97">
        <v>4780</v>
      </c>
      <c r="J128" s="97">
        <v>4000</v>
      </c>
      <c r="M128" s="597" t="s">
        <v>618</v>
      </c>
      <c r="N128" s="159">
        <v>383552</v>
      </c>
      <c r="O128" s="166" t="s">
        <v>744</v>
      </c>
      <c r="P128" s="170" t="s">
        <v>618</v>
      </c>
      <c r="Q128" s="159">
        <v>383552</v>
      </c>
      <c r="R128" s="160"/>
      <c r="S128" s="161">
        <v>2.7</v>
      </c>
      <c r="T128" s="159" t="s">
        <v>26</v>
      </c>
      <c r="U128" s="159">
        <v>20</v>
      </c>
      <c r="V128" s="159">
        <v>20</v>
      </c>
      <c r="W128" s="159">
        <v>7</v>
      </c>
      <c r="X128" s="159">
        <v>3.3399999999999999E-2</v>
      </c>
      <c r="Y128" s="159" t="s">
        <v>545</v>
      </c>
    </row>
    <row r="129" spans="1:25" s="97" customFormat="1" ht="16.899999999999999" customHeight="1" x14ac:dyDescent="0.25">
      <c r="A129" s="102" t="s">
        <v>24</v>
      </c>
      <c r="B129" s="103" t="s">
        <v>745</v>
      </c>
      <c r="C129" s="97" t="s">
        <v>46</v>
      </c>
      <c r="F129" s="97" t="s">
        <v>26</v>
      </c>
      <c r="G129" s="104" t="s">
        <v>486</v>
      </c>
      <c r="H129" s="116" t="s">
        <v>747</v>
      </c>
      <c r="I129" s="97">
        <v>4780</v>
      </c>
      <c r="J129" s="97">
        <v>4000</v>
      </c>
      <c r="M129" s="597" t="s">
        <v>618</v>
      </c>
      <c r="N129" s="159">
        <v>383553</v>
      </c>
      <c r="O129" s="166" t="s">
        <v>744</v>
      </c>
      <c r="P129" s="170" t="s">
        <v>618</v>
      </c>
      <c r="Q129" s="159">
        <v>383553</v>
      </c>
      <c r="R129" s="160"/>
      <c r="S129" s="161">
        <v>2.7</v>
      </c>
      <c r="T129" s="159" t="s">
        <v>26</v>
      </c>
      <c r="U129" s="159">
        <v>20</v>
      </c>
      <c r="V129" s="159">
        <v>20</v>
      </c>
      <c r="W129" s="159">
        <v>7</v>
      </c>
      <c r="X129" s="159">
        <v>3.3399999999999999E-2</v>
      </c>
      <c r="Y129" s="159" t="s">
        <v>545</v>
      </c>
    </row>
    <row r="130" spans="1:25" s="97" customFormat="1" ht="16.899999999999999" customHeight="1" x14ac:dyDescent="0.25">
      <c r="A130" s="102" t="s">
        <v>24</v>
      </c>
      <c r="B130" s="103" t="s">
        <v>748</v>
      </c>
      <c r="C130" s="97" t="s">
        <v>46</v>
      </c>
      <c r="F130" s="97" t="s">
        <v>26</v>
      </c>
      <c r="G130" s="104" t="s">
        <v>489</v>
      </c>
      <c r="H130" s="116" t="s">
        <v>749</v>
      </c>
      <c r="I130" s="97">
        <v>5460</v>
      </c>
      <c r="J130" s="97">
        <v>4600</v>
      </c>
      <c r="M130" s="597" t="s">
        <v>618</v>
      </c>
      <c r="N130" s="159">
        <v>383556</v>
      </c>
      <c r="O130" s="166" t="s">
        <v>744</v>
      </c>
      <c r="P130" s="170" t="s">
        <v>618</v>
      </c>
      <c r="Q130" s="159">
        <v>383556</v>
      </c>
      <c r="R130" s="160"/>
      <c r="S130" s="161">
        <v>2.7</v>
      </c>
      <c r="T130" s="159" t="s">
        <v>26</v>
      </c>
      <c r="U130" s="159">
        <v>20</v>
      </c>
      <c r="V130" s="159">
        <v>20</v>
      </c>
      <c r="W130" s="159">
        <v>7</v>
      </c>
      <c r="X130" s="159">
        <v>3.3399999999999999E-2</v>
      </c>
      <c r="Y130" s="159" t="s">
        <v>545</v>
      </c>
    </row>
    <row r="131" spans="1:25" s="97" customFormat="1" ht="16.899999999999999" customHeight="1" x14ac:dyDescent="0.25">
      <c r="A131" s="102" t="s">
        <v>24</v>
      </c>
      <c r="B131" s="103" t="s">
        <v>748</v>
      </c>
      <c r="C131" s="97" t="s">
        <v>46</v>
      </c>
      <c r="F131" s="97" t="s">
        <v>26</v>
      </c>
      <c r="G131" s="104" t="s">
        <v>489</v>
      </c>
      <c r="H131" s="116" t="s">
        <v>750</v>
      </c>
      <c r="I131" s="97">
        <v>5460</v>
      </c>
      <c r="J131" s="97">
        <v>4600</v>
      </c>
      <c r="M131" s="597" t="s">
        <v>618</v>
      </c>
      <c r="N131" s="159">
        <v>383557</v>
      </c>
      <c r="O131" s="166" t="s">
        <v>744</v>
      </c>
      <c r="P131" s="170" t="s">
        <v>618</v>
      </c>
      <c r="Q131" s="159">
        <v>383557</v>
      </c>
      <c r="R131" s="160"/>
      <c r="S131" s="161">
        <v>2.7</v>
      </c>
      <c r="T131" s="159" t="s">
        <v>26</v>
      </c>
      <c r="U131" s="159">
        <v>20</v>
      </c>
      <c r="V131" s="159">
        <v>20</v>
      </c>
      <c r="W131" s="159">
        <v>7</v>
      </c>
      <c r="X131" s="159">
        <v>2.4400000000000002E-2</v>
      </c>
      <c r="Y131" s="159" t="s">
        <v>545</v>
      </c>
    </row>
    <row r="132" spans="1:25" s="97" customFormat="1" ht="16.899999999999999" customHeight="1" x14ac:dyDescent="0.25">
      <c r="A132" s="102" t="s">
        <v>24</v>
      </c>
      <c r="B132" s="103" t="s">
        <v>748</v>
      </c>
      <c r="C132" s="97" t="s">
        <v>46</v>
      </c>
      <c r="F132" s="97" t="s">
        <v>26</v>
      </c>
      <c r="G132" s="104" t="s">
        <v>489</v>
      </c>
      <c r="H132" s="116" t="s">
        <v>751</v>
      </c>
      <c r="I132" s="97">
        <v>5460</v>
      </c>
      <c r="J132" s="97">
        <v>4600</v>
      </c>
      <c r="M132" s="597" t="s">
        <v>618</v>
      </c>
      <c r="N132" s="159">
        <v>383558</v>
      </c>
      <c r="O132" s="166" t="s">
        <v>744</v>
      </c>
      <c r="P132" s="170" t="s">
        <v>618</v>
      </c>
      <c r="Q132" s="159">
        <v>383558</v>
      </c>
      <c r="R132" s="160"/>
      <c r="S132" s="161">
        <v>2.7</v>
      </c>
      <c r="T132" s="159" t="s">
        <v>26</v>
      </c>
      <c r="U132" s="159">
        <v>20</v>
      </c>
      <c r="V132" s="159">
        <v>20</v>
      </c>
      <c r="W132" s="159">
        <v>7</v>
      </c>
      <c r="X132" s="159">
        <v>3.3399999999999999E-2</v>
      </c>
      <c r="Y132" s="159" t="s">
        <v>545</v>
      </c>
    </row>
    <row r="133" spans="1:25" s="97" customFormat="1" ht="16.899999999999999" customHeight="1" x14ac:dyDescent="0.25">
      <c r="A133" s="102" t="s">
        <v>24</v>
      </c>
      <c r="B133" s="103" t="s">
        <v>752</v>
      </c>
      <c r="C133" s="97" t="s">
        <v>46</v>
      </c>
      <c r="F133" s="97" t="s">
        <v>26</v>
      </c>
      <c r="G133" s="104" t="s">
        <v>490</v>
      </c>
      <c r="H133" s="116" t="s">
        <v>753</v>
      </c>
      <c r="I133" s="97">
        <v>3000</v>
      </c>
      <c r="J133" s="97">
        <v>4200</v>
      </c>
      <c r="M133" s="597" t="s">
        <v>618</v>
      </c>
      <c r="N133" s="159">
        <v>383559</v>
      </c>
      <c r="O133" s="166" t="s">
        <v>744</v>
      </c>
      <c r="P133" s="170" t="s">
        <v>618</v>
      </c>
      <c r="Q133" s="159">
        <v>383559</v>
      </c>
      <c r="R133" s="160"/>
      <c r="S133" s="161">
        <v>2.7</v>
      </c>
      <c r="T133" s="159" t="s">
        <v>26</v>
      </c>
      <c r="U133" s="159">
        <v>20</v>
      </c>
      <c r="V133" s="159">
        <v>20</v>
      </c>
      <c r="W133" s="159">
        <v>7</v>
      </c>
      <c r="X133" s="159">
        <v>2.41E-2</v>
      </c>
      <c r="Y133" s="159" t="s">
        <v>545</v>
      </c>
    </row>
    <row r="134" spans="1:25" s="97" customFormat="1" ht="16.899999999999999" customHeight="1" x14ac:dyDescent="0.25">
      <c r="A134" s="102" t="s">
        <v>24</v>
      </c>
      <c r="B134" s="103" t="s">
        <v>752</v>
      </c>
      <c r="C134" s="97" t="s">
        <v>46</v>
      </c>
      <c r="F134" s="97" t="s">
        <v>26</v>
      </c>
      <c r="G134" s="104" t="s">
        <v>490</v>
      </c>
      <c r="H134" s="116" t="s">
        <v>754</v>
      </c>
      <c r="I134" s="97">
        <v>3000</v>
      </c>
      <c r="J134" s="97">
        <v>4200</v>
      </c>
      <c r="M134" s="597" t="s">
        <v>618</v>
      </c>
      <c r="N134" s="159">
        <v>383560</v>
      </c>
      <c r="O134" s="166" t="s">
        <v>744</v>
      </c>
      <c r="P134" s="170" t="s">
        <v>618</v>
      </c>
      <c r="Q134" s="159">
        <v>383560</v>
      </c>
      <c r="R134" s="160"/>
      <c r="S134" s="161">
        <v>2.7</v>
      </c>
      <c r="T134" s="159" t="s">
        <v>26</v>
      </c>
      <c r="U134" s="159">
        <v>20</v>
      </c>
      <c r="V134" s="159">
        <v>20</v>
      </c>
      <c r="W134" s="159">
        <v>7</v>
      </c>
      <c r="X134" s="159">
        <v>3.3399999999999999E-2</v>
      </c>
      <c r="Y134" s="159" t="s">
        <v>545</v>
      </c>
    </row>
    <row r="135" spans="1:25" ht="60.75" x14ac:dyDescent="0.25">
      <c r="B135" s="15" t="s">
        <v>202</v>
      </c>
      <c r="C135" t="s">
        <v>46</v>
      </c>
      <c r="D135" t="s">
        <v>393</v>
      </c>
      <c r="E135">
        <v>200</v>
      </c>
      <c r="F135" t="s">
        <v>26</v>
      </c>
      <c r="G135" s="49" t="s">
        <v>485</v>
      </c>
      <c r="I135">
        <v>600</v>
      </c>
      <c r="M135" s="595" t="s">
        <v>1076</v>
      </c>
      <c r="N135">
        <v>3910622</v>
      </c>
      <c r="O135" t="s">
        <v>1108</v>
      </c>
      <c r="P135" t="s">
        <v>1109</v>
      </c>
      <c r="Q135">
        <v>3910622</v>
      </c>
      <c r="S135" s="87">
        <v>3.49</v>
      </c>
      <c r="T135" t="s">
        <v>520</v>
      </c>
      <c r="U135">
        <v>25</v>
      </c>
      <c r="V135">
        <v>25</v>
      </c>
      <c r="W135">
        <v>6</v>
      </c>
      <c r="X135">
        <v>0.01</v>
      </c>
      <c r="Y135" t="s">
        <v>958</v>
      </c>
    </row>
    <row r="136" spans="1:25" ht="60.75" x14ac:dyDescent="0.25">
      <c r="A136" t="s">
        <v>24</v>
      </c>
      <c r="B136" s="15" t="s">
        <v>51</v>
      </c>
      <c r="C136" t="s">
        <v>46</v>
      </c>
      <c r="D136" t="s">
        <v>52</v>
      </c>
      <c r="E136">
        <v>2000</v>
      </c>
      <c r="F136" t="s">
        <v>26</v>
      </c>
      <c r="G136" s="49" t="s">
        <v>486</v>
      </c>
      <c r="I136">
        <v>4780</v>
      </c>
      <c r="J136">
        <v>4000</v>
      </c>
      <c r="M136" s="595" t="s">
        <v>1076</v>
      </c>
      <c r="N136">
        <v>3921622</v>
      </c>
      <c r="O136" t="s">
        <v>1110</v>
      </c>
      <c r="P136" t="s">
        <v>1109</v>
      </c>
      <c r="Q136">
        <v>3921622</v>
      </c>
      <c r="S136" s="87">
        <v>3.49</v>
      </c>
      <c r="T136" t="s">
        <v>520</v>
      </c>
      <c r="U136">
        <v>25</v>
      </c>
      <c r="V136">
        <v>25</v>
      </c>
      <c r="W136">
        <v>6</v>
      </c>
      <c r="X136">
        <v>0.01</v>
      </c>
      <c r="Y136" t="s">
        <v>958</v>
      </c>
    </row>
    <row r="137" spans="1:25" ht="60.75" x14ac:dyDescent="0.25">
      <c r="A137" t="s">
        <v>24</v>
      </c>
      <c r="B137" s="15" t="s">
        <v>53</v>
      </c>
      <c r="C137" t="s">
        <v>46</v>
      </c>
      <c r="D137" t="s">
        <v>54</v>
      </c>
      <c r="E137">
        <v>4000</v>
      </c>
      <c r="F137" t="s">
        <v>26</v>
      </c>
      <c r="G137" s="49" t="s">
        <v>489</v>
      </c>
      <c r="I137">
        <v>5460</v>
      </c>
      <c r="J137">
        <v>4600</v>
      </c>
      <c r="M137" s="595" t="s">
        <v>1076</v>
      </c>
      <c r="N137">
        <v>3932622</v>
      </c>
      <c r="O137" t="s">
        <v>1111</v>
      </c>
      <c r="P137" t="s">
        <v>1109</v>
      </c>
      <c r="Q137">
        <v>3932622</v>
      </c>
      <c r="S137" s="87">
        <v>3.49</v>
      </c>
      <c r="T137" t="s">
        <v>520</v>
      </c>
      <c r="U137">
        <v>25</v>
      </c>
      <c r="V137">
        <v>25</v>
      </c>
      <c r="W137">
        <v>6</v>
      </c>
      <c r="X137">
        <v>0.01</v>
      </c>
      <c r="Y137" t="s">
        <v>958</v>
      </c>
    </row>
    <row r="138" spans="1:25" ht="60.75" x14ac:dyDescent="0.25">
      <c r="A138" t="s">
        <v>24</v>
      </c>
      <c r="B138" s="15" t="s">
        <v>55</v>
      </c>
      <c r="C138" t="s">
        <v>46</v>
      </c>
      <c r="D138" t="s">
        <v>56</v>
      </c>
      <c r="E138">
        <v>3000</v>
      </c>
      <c r="F138" t="s">
        <v>26</v>
      </c>
      <c r="G138" s="49" t="s">
        <v>490</v>
      </c>
      <c r="I138">
        <v>3000</v>
      </c>
      <c r="J138">
        <v>4200</v>
      </c>
      <c r="M138" s="595" t="s">
        <v>1076</v>
      </c>
      <c r="N138">
        <v>3942622</v>
      </c>
      <c r="O138" t="s">
        <v>1112</v>
      </c>
      <c r="P138" t="s">
        <v>1109</v>
      </c>
      <c r="Q138">
        <v>3942622</v>
      </c>
      <c r="S138" s="87">
        <v>3.49</v>
      </c>
      <c r="T138" t="s">
        <v>520</v>
      </c>
      <c r="U138">
        <v>25</v>
      </c>
      <c r="V138">
        <v>25</v>
      </c>
      <c r="W138">
        <v>6</v>
      </c>
      <c r="X138">
        <v>0.01</v>
      </c>
      <c r="Y138" t="s">
        <v>958</v>
      </c>
    </row>
    <row r="139" spans="1:25" s="5" customFormat="1" ht="30" x14ac:dyDescent="0.25">
      <c r="A139" s="5" t="s">
        <v>20</v>
      </c>
      <c r="B139" s="18" t="s">
        <v>59</v>
      </c>
      <c r="C139" s="5" t="s">
        <v>60</v>
      </c>
      <c r="D139" s="31" t="s">
        <v>23</v>
      </c>
      <c r="F139" s="5" t="s">
        <v>23</v>
      </c>
      <c r="G139" s="36"/>
      <c r="H139" s="36"/>
      <c r="M139" s="31"/>
      <c r="S139" s="91"/>
    </row>
    <row r="140" spans="1:25" s="3" customFormat="1" ht="48.75" x14ac:dyDescent="0.25">
      <c r="A140" s="3" t="s">
        <v>20</v>
      </c>
      <c r="B140" s="17" t="s">
        <v>64</v>
      </c>
      <c r="C140" s="3" t="s">
        <v>65</v>
      </c>
      <c r="D140" s="30" t="s">
        <v>23</v>
      </c>
      <c r="E140" s="3" t="s">
        <v>23</v>
      </c>
      <c r="F140" s="3" t="s">
        <v>23</v>
      </c>
      <c r="G140" s="33" t="s">
        <v>487</v>
      </c>
      <c r="H140" s="14"/>
      <c r="I140" s="7"/>
      <c r="J140" s="7"/>
      <c r="K140" s="27"/>
      <c r="L140" s="7"/>
      <c r="M140" s="593"/>
      <c r="S140" s="90"/>
    </row>
    <row r="141" spans="1:25" x14ac:dyDescent="0.25">
      <c r="A141" t="s">
        <v>24</v>
      </c>
      <c r="B141" s="15" t="s">
        <v>206</v>
      </c>
      <c r="C141" t="s">
        <v>65</v>
      </c>
      <c r="D141" s="26" t="s">
        <v>207</v>
      </c>
      <c r="E141">
        <f>I141+J141+K141+L141</f>
        <v>100</v>
      </c>
      <c r="F141" t="s">
        <v>26</v>
      </c>
      <c r="J141">
        <v>100</v>
      </c>
      <c r="M141" s="26" t="s">
        <v>1063</v>
      </c>
      <c r="N141" t="s">
        <v>1064</v>
      </c>
      <c r="O141" t="s">
        <v>1065</v>
      </c>
      <c r="R141" t="s">
        <v>1066</v>
      </c>
      <c r="S141" s="87">
        <v>0.57999999999999996</v>
      </c>
      <c r="T141" t="s">
        <v>520</v>
      </c>
      <c r="U141">
        <v>50</v>
      </c>
      <c r="V141">
        <v>50</v>
      </c>
      <c r="W141">
        <v>7</v>
      </c>
      <c r="X141">
        <v>9.7999999999999997E-3</v>
      </c>
      <c r="Y141" t="s">
        <v>859</v>
      </c>
    </row>
    <row r="142" spans="1:25" x14ac:dyDescent="0.25">
      <c r="B142" s="15"/>
      <c r="D142" s="26"/>
      <c r="M142" s="164" t="s">
        <v>519</v>
      </c>
      <c r="N142" s="157" t="s">
        <v>597</v>
      </c>
      <c r="O142" s="157" t="s">
        <v>598</v>
      </c>
      <c r="P142" s="157" t="s">
        <v>519</v>
      </c>
      <c r="Q142" s="157" t="s">
        <v>597</v>
      </c>
      <c r="R142" s="157"/>
      <c r="S142" s="158">
        <v>0.79</v>
      </c>
      <c r="T142" s="157" t="s">
        <v>520</v>
      </c>
      <c r="U142" s="157">
        <v>50</v>
      </c>
      <c r="V142" s="157">
        <v>50</v>
      </c>
      <c r="W142" s="157">
        <v>7</v>
      </c>
      <c r="X142" s="157"/>
      <c r="Y142" s="157" t="s">
        <v>535</v>
      </c>
    </row>
    <row r="143" spans="1:25" ht="24.75" x14ac:dyDescent="0.25">
      <c r="B143" s="15"/>
      <c r="D143" s="26"/>
      <c r="H143" s="38" t="s">
        <v>1113</v>
      </c>
      <c r="I143">
        <v>1600</v>
      </c>
      <c r="L143">
        <v>81</v>
      </c>
      <c r="M143" s="595" t="s">
        <v>1076</v>
      </c>
      <c r="N143" t="s">
        <v>1114</v>
      </c>
      <c r="O143" t="s">
        <v>1115</v>
      </c>
      <c r="P143" t="s">
        <v>1081</v>
      </c>
      <c r="Q143" t="s">
        <v>1116</v>
      </c>
      <c r="S143" s="87">
        <v>6.96</v>
      </c>
      <c r="T143" t="s">
        <v>520</v>
      </c>
      <c r="U143">
        <v>50</v>
      </c>
      <c r="V143">
        <v>50</v>
      </c>
      <c r="W143">
        <v>6</v>
      </c>
      <c r="X143">
        <v>1.7999999999999999E-2</v>
      </c>
      <c r="Y143" t="s">
        <v>619</v>
      </c>
    </row>
    <row r="144" spans="1:25" s="3" customFormat="1" ht="84.75" x14ac:dyDescent="0.25">
      <c r="A144" s="3" t="s">
        <v>20</v>
      </c>
      <c r="B144" s="17" t="s">
        <v>70</v>
      </c>
      <c r="C144" s="3" t="s">
        <v>71</v>
      </c>
      <c r="D144" s="30" t="s">
        <v>23</v>
      </c>
      <c r="E144" s="3" t="s">
        <v>23</v>
      </c>
      <c r="F144" s="3" t="s">
        <v>23</v>
      </c>
      <c r="G144" s="59" t="s">
        <v>488</v>
      </c>
      <c r="H144" s="59"/>
      <c r="I144" s="7"/>
      <c r="J144" s="7"/>
      <c r="K144" s="7"/>
      <c r="L144" s="7"/>
      <c r="M144" s="593"/>
      <c r="S144" s="90"/>
    </row>
    <row r="145" spans="1:25" ht="30" x14ac:dyDescent="0.25">
      <c r="A145" t="s">
        <v>24</v>
      </c>
      <c r="B145" s="15" t="s">
        <v>208</v>
      </c>
      <c r="C145" t="s">
        <v>71</v>
      </c>
      <c r="D145" s="26">
        <v>17882</v>
      </c>
      <c r="E145">
        <f>I145+J145+K145+L145</f>
        <v>1960</v>
      </c>
      <c r="F145" t="s">
        <v>26</v>
      </c>
      <c r="G145" s="35"/>
      <c r="H145" s="38"/>
      <c r="I145">
        <v>480</v>
      </c>
      <c r="L145">
        <v>1480</v>
      </c>
      <c r="M145" s="596" t="s">
        <v>618</v>
      </c>
      <c r="N145" s="159">
        <v>394936</v>
      </c>
      <c r="O145" s="171" t="s">
        <v>631</v>
      </c>
      <c r="P145" s="159" t="s">
        <v>618</v>
      </c>
      <c r="Q145" s="159">
        <v>394936</v>
      </c>
      <c r="R145" s="160" t="s">
        <v>755</v>
      </c>
      <c r="S145" s="161">
        <v>1.1000000000000001</v>
      </c>
      <c r="T145" s="159" t="s">
        <v>26</v>
      </c>
      <c r="U145" s="159">
        <v>20</v>
      </c>
      <c r="V145" s="159">
        <v>20</v>
      </c>
      <c r="W145" s="159">
        <v>7</v>
      </c>
      <c r="X145" s="159">
        <v>2.4E-2</v>
      </c>
      <c r="Y145" s="159" t="s">
        <v>619</v>
      </c>
    </row>
    <row r="146" spans="1:25" ht="30" x14ac:dyDescent="0.25">
      <c r="A146" t="s">
        <v>24</v>
      </c>
      <c r="B146" s="15" t="s">
        <v>208</v>
      </c>
      <c r="C146" t="s">
        <v>71</v>
      </c>
      <c r="D146" s="26">
        <v>17882</v>
      </c>
      <c r="E146">
        <f>I146+J146+K146+L146</f>
        <v>1960</v>
      </c>
      <c r="F146" t="s">
        <v>26</v>
      </c>
      <c r="G146" s="35"/>
      <c r="H146" s="38"/>
      <c r="I146">
        <v>480</v>
      </c>
      <c r="L146">
        <v>1480</v>
      </c>
      <c r="M146" s="26" t="s">
        <v>889</v>
      </c>
      <c r="N146" t="s">
        <v>908</v>
      </c>
      <c r="O146" t="s">
        <v>909</v>
      </c>
      <c r="P146" t="s">
        <v>891</v>
      </c>
      <c r="Q146" t="s">
        <v>908</v>
      </c>
      <c r="R146" s="140" t="s">
        <v>910</v>
      </c>
      <c r="S146" s="87">
        <v>1.7</v>
      </c>
      <c r="T146" t="s">
        <v>520</v>
      </c>
      <c r="U146">
        <v>100</v>
      </c>
      <c r="V146">
        <v>100</v>
      </c>
      <c r="W146">
        <v>7</v>
      </c>
      <c r="X146" s="140" t="s">
        <v>904</v>
      </c>
      <c r="Y146" t="s">
        <v>892</v>
      </c>
    </row>
    <row r="147" spans="1:25" ht="24.75" x14ac:dyDescent="0.25">
      <c r="B147" s="15"/>
      <c r="D147" s="26"/>
      <c r="G147" s="35"/>
      <c r="H147" s="38" t="s">
        <v>1117</v>
      </c>
      <c r="I147">
        <v>40</v>
      </c>
      <c r="M147" s="26" t="s">
        <v>1076</v>
      </c>
      <c r="N147" t="s">
        <v>1118</v>
      </c>
      <c r="O147" t="s">
        <v>1119</v>
      </c>
      <c r="P147" t="s">
        <v>1081</v>
      </c>
      <c r="Q147" t="s">
        <v>1120</v>
      </c>
      <c r="S147" s="87">
        <v>4.4000000000000004</v>
      </c>
      <c r="T147" t="s">
        <v>520</v>
      </c>
      <c r="U147">
        <v>50</v>
      </c>
      <c r="V147">
        <v>50</v>
      </c>
      <c r="W147">
        <v>6</v>
      </c>
      <c r="X147">
        <v>1.2E-2</v>
      </c>
      <c r="Y147" t="s">
        <v>619</v>
      </c>
    </row>
    <row r="148" spans="1:25" ht="30" x14ac:dyDescent="0.25">
      <c r="A148" t="s">
        <v>24</v>
      </c>
      <c r="B148" s="15" t="s">
        <v>399</v>
      </c>
      <c r="C148" t="s">
        <v>71</v>
      </c>
      <c r="D148" s="26" t="s">
        <v>209</v>
      </c>
      <c r="E148">
        <f>I148+J148+K148+L148</f>
        <v>40</v>
      </c>
      <c r="F148" t="s">
        <v>26</v>
      </c>
      <c r="G148" s="35"/>
      <c r="H148" s="38"/>
      <c r="I148">
        <v>40</v>
      </c>
      <c r="S148" s="87"/>
    </row>
    <row r="149" spans="1:25" ht="30" x14ac:dyDescent="0.25">
      <c r="A149" t="s">
        <v>24</v>
      </c>
      <c r="B149" s="15" t="s">
        <v>448</v>
      </c>
      <c r="C149" t="s">
        <v>71</v>
      </c>
      <c r="D149" s="26"/>
      <c r="E149">
        <v>0</v>
      </c>
      <c r="F149" t="s">
        <v>26</v>
      </c>
      <c r="G149" s="35"/>
      <c r="H149" s="38"/>
      <c r="S149" s="87"/>
    </row>
    <row r="150" spans="1:25" s="3" customFormat="1" ht="36.75" x14ac:dyDescent="0.25">
      <c r="A150" s="3" t="s">
        <v>20</v>
      </c>
      <c r="B150" s="17" t="s">
        <v>210</v>
      </c>
      <c r="C150" s="3" t="s">
        <v>211</v>
      </c>
      <c r="D150" s="30" t="s">
        <v>23</v>
      </c>
      <c r="E150" s="3" t="s">
        <v>23</v>
      </c>
      <c r="F150" s="3" t="s">
        <v>23</v>
      </c>
      <c r="G150" s="59" t="s">
        <v>477</v>
      </c>
      <c r="H150" s="59"/>
      <c r="I150" s="7"/>
      <c r="J150" s="7"/>
      <c r="K150" s="7"/>
      <c r="L150" s="27"/>
      <c r="M150" s="598"/>
      <c r="S150" s="90"/>
    </row>
    <row r="151" spans="1:25" ht="48.75" x14ac:dyDescent="0.25">
      <c r="A151" t="s">
        <v>24</v>
      </c>
      <c r="B151" s="15" t="s">
        <v>212</v>
      </c>
      <c r="C151" t="s">
        <v>211</v>
      </c>
      <c r="D151" s="26" t="s">
        <v>213</v>
      </c>
      <c r="E151">
        <f>I151+J151+K151+L151</f>
        <v>1681</v>
      </c>
      <c r="F151" t="s">
        <v>26</v>
      </c>
      <c r="G151" s="57" t="s">
        <v>491</v>
      </c>
      <c r="H151" s="38"/>
      <c r="I151">
        <v>1600</v>
      </c>
      <c r="L151">
        <v>81</v>
      </c>
      <c r="M151" s="164" t="s">
        <v>519</v>
      </c>
      <c r="N151" s="157" t="s">
        <v>599</v>
      </c>
      <c r="O151" s="157" t="s">
        <v>600</v>
      </c>
      <c r="P151" s="157" t="s">
        <v>519</v>
      </c>
      <c r="Q151" s="157" t="s">
        <v>599</v>
      </c>
      <c r="R151" s="157"/>
      <c r="S151" s="158">
        <v>2.25</v>
      </c>
      <c r="T151" s="157" t="s">
        <v>520</v>
      </c>
      <c r="U151" s="157">
        <v>50</v>
      </c>
      <c r="V151" s="157">
        <v>50</v>
      </c>
      <c r="W151" s="157">
        <v>7</v>
      </c>
      <c r="X151" s="157"/>
      <c r="Y151" s="157" t="s">
        <v>535</v>
      </c>
    </row>
    <row r="152" spans="1:25" ht="48.75" x14ac:dyDescent="0.25">
      <c r="A152" t="s">
        <v>24</v>
      </c>
      <c r="B152" s="15" t="s">
        <v>214</v>
      </c>
      <c r="C152" t="s">
        <v>211</v>
      </c>
      <c r="D152" s="26" t="s">
        <v>215</v>
      </c>
      <c r="E152">
        <f>I152+J152+K152+L152</f>
        <v>880</v>
      </c>
      <c r="F152" t="s">
        <v>26</v>
      </c>
      <c r="G152" s="57" t="s">
        <v>492</v>
      </c>
      <c r="H152" s="38"/>
      <c r="I152">
        <v>880</v>
      </c>
      <c r="M152" s="26" t="s">
        <v>519</v>
      </c>
      <c r="N152" t="s">
        <v>601</v>
      </c>
      <c r="O152" t="s">
        <v>602</v>
      </c>
      <c r="P152" t="s">
        <v>519</v>
      </c>
      <c r="Q152" t="s">
        <v>601</v>
      </c>
      <c r="S152" s="87">
        <v>3.49</v>
      </c>
      <c r="T152" t="s">
        <v>520</v>
      </c>
      <c r="U152">
        <v>40</v>
      </c>
      <c r="V152">
        <v>40</v>
      </c>
      <c r="W152">
        <v>7</v>
      </c>
      <c r="Y152" t="s">
        <v>535</v>
      </c>
    </row>
    <row r="153" spans="1:25" x14ac:dyDescent="0.25">
      <c r="A153" t="s">
        <v>24</v>
      </c>
      <c r="B153" s="15" t="s">
        <v>212</v>
      </c>
      <c r="C153" t="s">
        <v>211</v>
      </c>
      <c r="D153" s="26" t="s">
        <v>213</v>
      </c>
      <c r="E153">
        <f>I153+J153+K153+L153</f>
        <v>1681</v>
      </c>
      <c r="F153" t="s">
        <v>26</v>
      </c>
      <c r="G153" s="57"/>
      <c r="H153" s="38"/>
      <c r="I153">
        <v>1600</v>
      </c>
      <c r="L153">
        <v>81</v>
      </c>
      <c r="M153" s="26" t="s">
        <v>889</v>
      </c>
      <c r="N153" t="s">
        <v>911</v>
      </c>
      <c r="O153" t="s">
        <v>912</v>
      </c>
      <c r="P153" t="s">
        <v>891</v>
      </c>
      <c r="Q153" t="s">
        <v>911</v>
      </c>
      <c r="R153" s="140" t="s">
        <v>913</v>
      </c>
      <c r="S153" s="87">
        <v>2.79</v>
      </c>
      <c r="T153" t="s">
        <v>520</v>
      </c>
      <c r="U153">
        <v>50</v>
      </c>
      <c r="V153">
        <v>50</v>
      </c>
      <c r="W153">
        <v>7</v>
      </c>
      <c r="X153" s="140" t="s">
        <v>914</v>
      </c>
      <c r="Y153" t="s">
        <v>892</v>
      </c>
    </row>
    <row r="154" spans="1:25" x14ac:dyDescent="0.25">
      <c r="A154" t="s">
        <v>24</v>
      </c>
      <c r="B154" s="15" t="s">
        <v>214</v>
      </c>
      <c r="C154" t="s">
        <v>211</v>
      </c>
      <c r="D154" s="26" t="s">
        <v>215</v>
      </c>
      <c r="E154">
        <f>I154+J154+K154+L154</f>
        <v>880</v>
      </c>
      <c r="F154" t="s">
        <v>26</v>
      </c>
      <c r="G154" s="57"/>
      <c r="H154" s="38"/>
      <c r="I154">
        <v>880</v>
      </c>
      <c r="M154" s="26" t="s">
        <v>889</v>
      </c>
      <c r="N154" t="s">
        <v>915</v>
      </c>
      <c r="O154" t="s">
        <v>916</v>
      </c>
      <c r="P154" t="s">
        <v>891</v>
      </c>
      <c r="Q154" t="s">
        <v>915</v>
      </c>
      <c r="R154" s="140" t="s">
        <v>917</v>
      </c>
      <c r="S154" s="87">
        <v>5.15</v>
      </c>
      <c r="T154" t="s">
        <v>520</v>
      </c>
      <c r="U154">
        <v>50</v>
      </c>
      <c r="V154">
        <v>50</v>
      </c>
      <c r="W154">
        <v>7</v>
      </c>
      <c r="X154" s="140" t="s">
        <v>918</v>
      </c>
      <c r="Y154" t="s">
        <v>892</v>
      </c>
    </row>
    <row r="155" spans="1:25" ht="24.75" x14ac:dyDescent="0.25">
      <c r="B155" s="15"/>
      <c r="D155" s="26"/>
      <c r="G155" s="57"/>
      <c r="H155" s="38" t="s">
        <v>1121</v>
      </c>
      <c r="I155">
        <v>880</v>
      </c>
      <c r="M155" s="26" t="s">
        <v>1076</v>
      </c>
      <c r="N155" t="s">
        <v>1122</v>
      </c>
      <c r="O155" t="s">
        <v>1123</v>
      </c>
      <c r="P155" t="s">
        <v>1081</v>
      </c>
      <c r="Q155" t="s">
        <v>1124</v>
      </c>
      <c r="S155" s="87">
        <v>13.9</v>
      </c>
      <c r="T155" t="s">
        <v>520</v>
      </c>
      <c r="U155">
        <v>50</v>
      </c>
      <c r="V155">
        <v>50</v>
      </c>
      <c r="W155">
        <v>6</v>
      </c>
      <c r="X155">
        <v>0.02</v>
      </c>
      <c r="Y155" t="s">
        <v>619</v>
      </c>
    </row>
    <row r="156" spans="1:25" s="3" customFormat="1" x14ac:dyDescent="0.25">
      <c r="A156" s="3" t="s">
        <v>20</v>
      </c>
      <c r="B156" s="17" t="s">
        <v>74</v>
      </c>
      <c r="C156" s="3" t="s">
        <v>75</v>
      </c>
      <c r="D156" s="30" t="s">
        <v>23</v>
      </c>
      <c r="E156" s="3" t="s">
        <v>23</v>
      </c>
      <c r="F156" s="3" t="s">
        <v>23</v>
      </c>
      <c r="G156" s="33"/>
      <c r="H156" s="33"/>
      <c r="I156" s="7"/>
      <c r="J156" s="7"/>
      <c r="K156" s="7"/>
      <c r="L156" s="7"/>
      <c r="M156" s="593"/>
      <c r="S156" s="90"/>
    </row>
    <row r="157" spans="1:25" s="110" customFormat="1" ht="156" x14ac:dyDescent="0.25">
      <c r="A157" s="117" t="s">
        <v>24</v>
      </c>
      <c r="B157" s="126" t="s">
        <v>400</v>
      </c>
      <c r="C157" s="114" t="s">
        <v>75</v>
      </c>
      <c r="D157" s="114" t="s">
        <v>375</v>
      </c>
      <c r="E157" s="114">
        <f>I157+J157+K157+L157</f>
        <v>4350</v>
      </c>
      <c r="F157" s="114" t="s">
        <v>26</v>
      </c>
      <c r="G157" s="172" t="s">
        <v>493</v>
      </c>
      <c r="H157" s="125"/>
      <c r="I157" s="97">
        <v>4350</v>
      </c>
      <c r="J157" s="97"/>
      <c r="K157" s="97"/>
      <c r="L157" s="97"/>
      <c r="M157" s="599" t="s">
        <v>618</v>
      </c>
      <c r="N157" s="127" t="s">
        <v>756</v>
      </c>
      <c r="O157" s="128" t="s">
        <v>757</v>
      </c>
      <c r="P157" s="110" t="s">
        <v>618</v>
      </c>
      <c r="Q157" s="127" t="s">
        <v>756</v>
      </c>
      <c r="R157" s="100" t="s">
        <v>758</v>
      </c>
      <c r="S157" s="98">
        <v>1.5</v>
      </c>
      <c r="T157" s="97" t="s">
        <v>26</v>
      </c>
      <c r="U157" s="97">
        <v>40</v>
      </c>
      <c r="V157" s="97">
        <v>40</v>
      </c>
      <c r="W157" s="97">
        <v>7</v>
      </c>
      <c r="X157" s="97">
        <v>0.36799999999999999</v>
      </c>
      <c r="Y157" s="97" t="s">
        <v>759</v>
      </c>
    </row>
    <row r="158" spans="1:25" s="110" customFormat="1" ht="16.899999999999999" customHeight="1" x14ac:dyDescent="0.25">
      <c r="A158" s="117" t="s">
        <v>24</v>
      </c>
      <c r="B158" s="126" t="s">
        <v>400</v>
      </c>
      <c r="C158" s="114" t="s">
        <v>75</v>
      </c>
      <c r="D158" s="114" t="s">
        <v>375</v>
      </c>
      <c r="E158" s="114">
        <f>I158+J158+K158+L158</f>
        <v>4350</v>
      </c>
      <c r="F158" s="114" t="s">
        <v>26</v>
      </c>
      <c r="G158" s="111"/>
      <c r="H158" s="125"/>
      <c r="I158" s="97">
        <v>4350</v>
      </c>
      <c r="J158" s="97"/>
      <c r="K158" s="97"/>
      <c r="L158" s="97"/>
      <c r="M158" s="599" t="s">
        <v>618</v>
      </c>
      <c r="N158" s="127" t="s">
        <v>760</v>
      </c>
      <c r="O158" s="128" t="s">
        <v>761</v>
      </c>
      <c r="P158" s="110" t="s">
        <v>618</v>
      </c>
      <c r="Q158" s="127" t="s">
        <v>760</v>
      </c>
      <c r="R158" s="100" t="s">
        <v>762</v>
      </c>
      <c r="S158" s="98">
        <v>1.5</v>
      </c>
      <c r="T158" s="97" t="s">
        <v>26</v>
      </c>
      <c r="U158" s="97">
        <v>40</v>
      </c>
      <c r="V158" s="97">
        <v>40</v>
      </c>
      <c r="W158" s="97">
        <v>7</v>
      </c>
      <c r="X158" s="97">
        <v>0.01</v>
      </c>
      <c r="Y158" s="97" t="s">
        <v>759</v>
      </c>
    </row>
    <row r="159" spans="1:25" s="110" customFormat="1" x14ac:dyDescent="0.25">
      <c r="A159" s="102" t="s">
        <v>24</v>
      </c>
      <c r="B159" s="126" t="s">
        <v>400</v>
      </c>
      <c r="C159" s="114" t="s">
        <v>75</v>
      </c>
      <c r="D159" s="114" t="s">
        <v>375</v>
      </c>
      <c r="E159" s="114">
        <f>I159+J159+K159+L159</f>
        <v>0</v>
      </c>
      <c r="F159" s="114" t="s">
        <v>26</v>
      </c>
      <c r="G159" s="111"/>
      <c r="H159" s="125"/>
      <c r="I159" s="97"/>
      <c r="J159" s="97"/>
      <c r="K159" s="97"/>
      <c r="L159" s="97"/>
      <c r="M159" s="599" t="s">
        <v>618</v>
      </c>
      <c r="N159" s="127" t="s">
        <v>763</v>
      </c>
      <c r="O159" s="128" t="s">
        <v>764</v>
      </c>
      <c r="P159" s="110" t="s">
        <v>618</v>
      </c>
      <c r="Q159" s="127" t="s">
        <v>763</v>
      </c>
      <c r="R159" s="100" t="s">
        <v>765</v>
      </c>
      <c r="S159" s="98">
        <v>2.5</v>
      </c>
      <c r="T159" s="97" t="s">
        <v>26</v>
      </c>
      <c r="U159" s="97">
        <v>25</v>
      </c>
      <c r="V159" s="97">
        <v>25</v>
      </c>
      <c r="W159" s="97">
        <v>7</v>
      </c>
      <c r="X159" s="97">
        <v>1.6799999999999999E-2</v>
      </c>
      <c r="Y159" s="97" t="s">
        <v>759</v>
      </c>
    </row>
    <row r="160" spans="1:25" s="110" customFormat="1" ht="16.899999999999999" customHeight="1" x14ac:dyDescent="0.25">
      <c r="A160" s="117" t="s">
        <v>24</v>
      </c>
      <c r="B160" s="126" t="s">
        <v>766</v>
      </c>
      <c r="C160" s="114" t="s">
        <v>75</v>
      </c>
      <c r="D160" s="129" t="s">
        <v>767</v>
      </c>
      <c r="E160" s="114"/>
      <c r="F160" s="114" t="s">
        <v>26</v>
      </c>
      <c r="G160" s="111"/>
      <c r="H160" s="125"/>
      <c r="I160" s="97">
        <v>4350</v>
      </c>
      <c r="J160" s="97"/>
      <c r="K160" s="97"/>
      <c r="L160" s="97"/>
      <c r="M160" s="599" t="s">
        <v>618</v>
      </c>
      <c r="N160" s="127" t="s">
        <v>768</v>
      </c>
      <c r="O160" s="128" t="s">
        <v>769</v>
      </c>
      <c r="P160" s="97" t="s">
        <v>618</v>
      </c>
      <c r="Q160" s="127" t="s">
        <v>768</v>
      </c>
      <c r="R160" s="100" t="s">
        <v>770</v>
      </c>
      <c r="S160" s="98">
        <v>1.7</v>
      </c>
      <c r="T160" s="97" t="s">
        <v>26</v>
      </c>
      <c r="U160" s="97">
        <v>100</v>
      </c>
      <c r="V160" s="97">
        <v>100</v>
      </c>
      <c r="W160" s="97">
        <v>7</v>
      </c>
      <c r="X160" s="97">
        <v>3.0000000000000001E-3</v>
      </c>
      <c r="Y160" s="97" t="s">
        <v>771</v>
      </c>
    </row>
    <row r="161" spans="1:30" s="110" customFormat="1" ht="16.899999999999999" customHeight="1" x14ac:dyDescent="0.25">
      <c r="A161" s="117" t="s">
        <v>24</v>
      </c>
      <c r="B161" s="126" t="s">
        <v>766</v>
      </c>
      <c r="C161" s="114" t="s">
        <v>75</v>
      </c>
      <c r="D161" s="129" t="s">
        <v>767</v>
      </c>
      <c r="E161" s="114"/>
      <c r="F161" s="114" t="s">
        <v>26</v>
      </c>
      <c r="G161" s="111"/>
      <c r="H161" s="125"/>
      <c r="I161" s="97">
        <v>4350</v>
      </c>
      <c r="J161" s="97"/>
      <c r="K161" s="97"/>
      <c r="L161" s="97"/>
      <c r="M161" s="599" t="s">
        <v>618</v>
      </c>
      <c r="N161" s="97" t="s">
        <v>772</v>
      </c>
      <c r="O161" s="116" t="s">
        <v>773</v>
      </c>
      <c r="P161" s="97" t="s">
        <v>618</v>
      </c>
      <c r="Q161" s="97" t="s">
        <v>772</v>
      </c>
      <c r="R161" s="100" t="s">
        <v>774</v>
      </c>
      <c r="S161" s="98">
        <v>3.1</v>
      </c>
      <c r="T161" s="97" t="s">
        <v>26</v>
      </c>
      <c r="U161" s="127">
        <v>50</v>
      </c>
      <c r="V161" s="97">
        <v>50</v>
      </c>
      <c r="W161" s="97">
        <v>7</v>
      </c>
      <c r="X161" s="97">
        <v>3.0000000000000001E-3</v>
      </c>
      <c r="Y161" s="97" t="s">
        <v>771</v>
      </c>
    </row>
    <row r="162" spans="1:30" s="110" customFormat="1" ht="16.899999999999999" customHeight="1" x14ac:dyDescent="0.25">
      <c r="A162" s="117" t="s">
        <v>24</v>
      </c>
      <c r="B162" s="126" t="s">
        <v>766</v>
      </c>
      <c r="C162" s="114" t="s">
        <v>75</v>
      </c>
      <c r="D162" s="129" t="s">
        <v>767</v>
      </c>
      <c r="E162" s="114"/>
      <c r="F162" s="114" t="s">
        <v>26</v>
      </c>
      <c r="G162" s="111"/>
      <c r="H162" s="125"/>
      <c r="I162" s="97">
        <v>4350</v>
      </c>
      <c r="J162" s="97"/>
      <c r="K162" s="97"/>
      <c r="L162" s="97"/>
      <c r="M162" s="599" t="s">
        <v>618</v>
      </c>
      <c r="N162" s="97" t="s">
        <v>775</v>
      </c>
      <c r="O162" s="116" t="s">
        <v>776</v>
      </c>
      <c r="P162" s="97" t="s">
        <v>618</v>
      </c>
      <c r="Q162" s="97" t="s">
        <v>775</v>
      </c>
      <c r="R162" s="100" t="s">
        <v>777</v>
      </c>
      <c r="S162" s="98">
        <v>4.0999999999999996</v>
      </c>
      <c r="T162" s="97" t="s">
        <v>26</v>
      </c>
      <c r="U162" s="127">
        <v>50</v>
      </c>
      <c r="V162" s="97">
        <v>50</v>
      </c>
      <c r="W162" s="97">
        <v>7</v>
      </c>
      <c r="X162" s="97">
        <v>3.0000000000000001E-3</v>
      </c>
      <c r="Y162" s="97" t="s">
        <v>771</v>
      </c>
    </row>
    <row r="163" spans="1:30" s="110" customFormat="1" ht="16.899999999999999" customHeight="1" x14ac:dyDescent="0.25">
      <c r="A163" s="102" t="s">
        <v>24</v>
      </c>
      <c r="B163" s="103" t="s">
        <v>205</v>
      </c>
      <c r="C163" s="97" t="s">
        <v>62</v>
      </c>
      <c r="D163" s="97" t="s">
        <v>67</v>
      </c>
      <c r="E163" s="114"/>
      <c r="F163" s="97" t="s">
        <v>26</v>
      </c>
      <c r="G163" s="111"/>
      <c r="H163" s="130"/>
      <c r="I163" s="97">
        <v>600</v>
      </c>
      <c r="J163" s="97">
        <v>1700</v>
      </c>
      <c r="K163" s="97">
        <v>400</v>
      </c>
      <c r="L163" s="97"/>
      <c r="M163" s="599" t="s">
        <v>618</v>
      </c>
      <c r="N163" s="97" t="s">
        <v>778</v>
      </c>
      <c r="O163" s="116" t="s">
        <v>779</v>
      </c>
      <c r="P163" s="97" t="s">
        <v>618</v>
      </c>
      <c r="Q163" s="97" t="s">
        <v>778</v>
      </c>
      <c r="R163" s="100"/>
      <c r="S163" s="98">
        <v>1.7</v>
      </c>
      <c r="T163" s="97" t="s">
        <v>26</v>
      </c>
      <c r="U163" s="127">
        <v>50</v>
      </c>
      <c r="V163" s="97">
        <v>50</v>
      </c>
      <c r="W163" s="97">
        <v>7</v>
      </c>
      <c r="X163" s="97">
        <v>3.0000000000000001E-3</v>
      </c>
      <c r="Y163" s="97" t="s">
        <v>771</v>
      </c>
    </row>
    <row r="164" spans="1:30" s="110" customFormat="1" ht="192" x14ac:dyDescent="0.25">
      <c r="A164" s="114" t="s">
        <v>24</v>
      </c>
      <c r="B164" s="113" t="s">
        <v>469</v>
      </c>
      <c r="C164" s="114" t="s">
        <v>75</v>
      </c>
      <c r="D164" s="114">
        <v>300182</v>
      </c>
      <c r="E164" s="114"/>
      <c r="F164" s="114" t="s">
        <v>26</v>
      </c>
      <c r="G164" s="172" t="s">
        <v>780</v>
      </c>
      <c r="H164" s="109" t="s">
        <v>781</v>
      </c>
      <c r="I164" s="114">
        <v>161200</v>
      </c>
      <c r="J164" s="114">
        <v>90020</v>
      </c>
      <c r="K164" s="114">
        <v>33000</v>
      </c>
      <c r="L164" s="114">
        <v>31450</v>
      </c>
      <c r="M164" s="599" t="s">
        <v>618</v>
      </c>
      <c r="N164" s="97" t="s">
        <v>782</v>
      </c>
      <c r="O164" s="116" t="s">
        <v>783</v>
      </c>
      <c r="P164" s="97" t="s">
        <v>618</v>
      </c>
      <c r="Q164" s="97" t="s">
        <v>782</v>
      </c>
      <c r="R164" s="100" t="s">
        <v>784</v>
      </c>
      <c r="S164" s="98">
        <v>0.49</v>
      </c>
      <c r="T164" s="97" t="s">
        <v>26</v>
      </c>
      <c r="U164" s="97">
        <v>200</v>
      </c>
      <c r="V164" s="97">
        <v>200</v>
      </c>
      <c r="W164" s="97">
        <v>7</v>
      </c>
      <c r="X164" s="97">
        <v>2.8400000000000001E-3</v>
      </c>
      <c r="Y164" s="97" t="s">
        <v>759</v>
      </c>
    </row>
    <row r="165" spans="1:30" s="110" customFormat="1" ht="16.899999999999999" customHeight="1" x14ac:dyDescent="0.25">
      <c r="A165" s="114" t="s">
        <v>24</v>
      </c>
      <c r="B165" s="113" t="s">
        <v>469</v>
      </c>
      <c r="C165" s="114" t="s">
        <v>75</v>
      </c>
      <c r="D165" s="114">
        <v>300182</v>
      </c>
      <c r="E165" s="114"/>
      <c r="F165" s="114" t="s">
        <v>26</v>
      </c>
      <c r="G165" s="111"/>
      <c r="H165" s="131" t="s">
        <v>785</v>
      </c>
      <c r="I165" s="114">
        <v>161200</v>
      </c>
      <c r="J165" s="114">
        <v>90020</v>
      </c>
      <c r="K165" s="114">
        <v>33000</v>
      </c>
      <c r="L165" s="114">
        <v>31450</v>
      </c>
      <c r="M165" s="599" t="s">
        <v>618</v>
      </c>
      <c r="N165" s="114" t="s">
        <v>786</v>
      </c>
      <c r="O165" s="126" t="s">
        <v>787</v>
      </c>
      <c r="P165" s="97" t="s">
        <v>618</v>
      </c>
      <c r="Q165" s="114" t="s">
        <v>786</v>
      </c>
      <c r="R165" s="100" t="s">
        <v>788</v>
      </c>
      <c r="S165" s="98">
        <v>0.6</v>
      </c>
      <c r="T165" s="97" t="s">
        <v>26</v>
      </c>
      <c r="U165" s="97">
        <v>100</v>
      </c>
      <c r="V165" s="97">
        <v>100</v>
      </c>
      <c r="W165" s="97">
        <v>7</v>
      </c>
      <c r="X165" s="97">
        <v>3.8E-3</v>
      </c>
      <c r="Y165" s="97" t="s">
        <v>619</v>
      </c>
    </row>
    <row r="166" spans="1:30" s="110" customFormat="1" ht="16.899999999999999" customHeight="1" x14ac:dyDescent="0.25">
      <c r="A166" s="97" t="s">
        <v>24</v>
      </c>
      <c r="B166" s="132" t="s">
        <v>77</v>
      </c>
      <c r="C166" s="97" t="s">
        <v>75</v>
      </c>
      <c r="D166" s="97" t="s">
        <v>375</v>
      </c>
      <c r="E166" s="114"/>
      <c r="F166" s="114" t="s">
        <v>26</v>
      </c>
      <c r="G166" s="111"/>
      <c r="H166" s="131" t="s">
        <v>789</v>
      </c>
      <c r="I166" s="97"/>
      <c r="J166" s="97"/>
      <c r="K166" s="97"/>
      <c r="L166" s="97"/>
      <c r="M166" s="599" t="s">
        <v>618</v>
      </c>
      <c r="N166" s="114" t="s">
        <v>790</v>
      </c>
      <c r="O166" s="126" t="s">
        <v>791</v>
      </c>
      <c r="P166" s="97" t="s">
        <v>618</v>
      </c>
      <c r="Q166" s="114" t="s">
        <v>790</v>
      </c>
      <c r="R166" s="100" t="s">
        <v>792</v>
      </c>
      <c r="S166" s="98">
        <v>2.5</v>
      </c>
      <c r="T166" s="97" t="s">
        <v>26</v>
      </c>
      <c r="U166" s="97">
        <v>100</v>
      </c>
      <c r="V166" s="97">
        <v>100</v>
      </c>
      <c r="W166" s="97">
        <v>7</v>
      </c>
      <c r="X166" s="97">
        <v>3.8E-3</v>
      </c>
      <c r="Y166" s="97" t="s">
        <v>759</v>
      </c>
    </row>
    <row r="167" spans="1:30" s="19" customFormat="1" ht="156.75" x14ac:dyDescent="0.25">
      <c r="A167" s="46" t="s">
        <v>24</v>
      </c>
      <c r="B167" s="47" t="s">
        <v>400</v>
      </c>
      <c r="C167" s="46" t="s">
        <v>75</v>
      </c>
      <c r="D167" s="48" t="s">
        <v>375</v>
      </c>
      <c r="E167" s="46">
        <f>I167+J167+K167+L167</f>
        <v>4350</v>
      </c>
      <c r="F167" s="46" t="s">
        <v>26</v>
      </c>
      <c r="G167" s="57" t="s">
        <v>493</v>
      </c>
      <c r="H167" s="38"/>
      <c r="I167">
        <v>4350</v>
      </c>
      <c r="J167"/>
      <c r="K167"/>
      <c r="L167"/>
      <c r="M167" s="599" t="s">
        <v>1076</v>
      </c>
      <c r="N167" t="s">
        <v>1125</v>
      </c>
      <c r="O167" t="s">
        <v>1126</v>
      </c>
      <c r="P167" t="s">
        <v>1081</v>
      </c>
      <c r="Q167" t="s">
        <v>1127</v>
      </c>
      <c r="S167" s="87">
        <v>1.39</v>
      </c>
      <c r="T167" t="s">
        <v>520</v>
      </c>
      <c r="U167">
        <v>50</v>
      </c>
      <c r="V167">
        <v>50</v>
      </c>
      <c r="W167">
        <v>6</v>
      </c>
      <c r="X167">
        <v>5.0000000000000001E-3</v>
      </c>
      <c r="Y167" t="s">
        <v>619</v>
      </c>
    </row>
    <row r="168" spans="1:30" s="19" customFormat="1" x14ac:dyDescent="0.25">
      <c r="A168" s="46"/>
      <c r="B168" s="47"/>
      <c r="C168" s="46"/>
      <c r="D168" s="48"/>
      <c r="E168" s="46"/>
      <c r="F168" s="46"/>
      <c r="G168" s="57"/>
      <c r="H168" t="s">
        <v>1165</v>
      </c>
      <c r="I168"/>
      <c r="J168"/>
      <c r="K168"/>
      <c r="L168"/>
      <c r="M168" s="599" t="s">
        <v>1154</v>
      </c>
      <c r="N168" s="152" t="s">
        <v>1166</v>
      </c>
      <c r="O168" t="s">
        <v>1167</v>
      </c>
      <c r="P168" t="s">
        <v>1154</v>
      </c>
      <c r="Q168" t="s">
        <v>1166</v>
      </c>
      <c r="R168" s="149" t="s">
        <v>1168</v>
      </c>
      <c r="S168" s="87">
        <v>1.3</v>
      </c>
      <c r="T168" t="s">
        <v>520</v>
      </c>
      <c r="U168">
        <v>50</v>
      </c>
      <c r="V168">
        <v>50</v>
      </c>
      <c r="W168">
        <v>3</v>
      </c>
      <c r="X168">
        <v>0.5</v>
      </c>
      <c r="Y168" t="s">
        <v>977</v>
      </c>
      <c r="Z168"/>
      <c r="AA168"/>
      <c r="AB168"/>
      <c r="AC168"/>
      <c r="AD168"/>
    </row>
    <row r="169" spans="1:30" x14ac:dyDescent="0.25">
      <c r="A169" t="s">
        <v>24</v>
      </c>
      <c r="B169" s="15" t="s">
        <v>414</v>
      </c>
      <c r="C169" t="s">
        <v>75</v>
      </c>
      <c r="D169" s="26" t="s">
        <v>216</v>
      </c>
      <c r="E169">
        <v>6055</v>
      </c>
      <c r="F169" t="s">
        <v>26</v>
      </c>
      <c r="G169" s="34" t="s">
        <v>413</v>
      </c>
      <c r="H169" s="34"/>
      <c r="I169">
        <v>800</v>
      </c>
      <c r="J169">
        <v>400</v>
      </c>
      <c r="K169">
        <v>200</v>
      </c>
      <c r="L169">
        <v>3955</v>
      </c>
      <c r="M169" s="26" t="s">
        <v>519</v>
      </c>
      <c r="N169" s="26">
        <v>4097077</v>
      </c>
      <c r="O169" s="26" t="s">
        <v>603</v>
      </c>
      <c r="P169" s="26" t="s">
        <v>519</v>
      </c>
      <c r="Q169" s="26">
        <v>4097077</v>
      </c>
      <c r="S169" s="87">
        <v>6.7000000000000004E-2</v>
      </c>
      <c r="T169" t="s">
        <v>520</v>
      </c>
      <c r="U169">
        <v>100</v>
      </c>
      <c r="V169">
        <v>100</v>
      </c>
      <c r="W169">
        <v>7</v>
      </c>
      <c r="Y169" t="s">
        <v>542</v>
      </c>
    </row>
    <row r="170" spans="1:30" s="97" customFormat="1" ht="16.899999999999999" customHeight="1" x14ac:dyDescent="0.25">
      <c r="A170" s="102" t="s">
        <v>24</v>
      </c>
      <c r="B170" s="103" t="s">
        <v>414</v>
      </c>
      <c r="C170" s="97" t="s">
        <v>75</v>
      </c>
      <c r="D170" s="97" t="s">
        <v>216</v>
      </c>
      <c r="E170" s="97">
        <v>6055</v>
      </c>
      <c r="F170" s="97" t="s">
        <v>26</v>
      </c>
      <c r="G170" s="104" t="s">
        <v>413</v>
      </c>
      <c r="H170" s="130"/>
      <c r="I170" s="97">
        <v>800</v>
      </c>
      <c r="J170" s="97">
        <v>400</v>
      </c>
      <c r="K170" s="97">
        <v>200</v>
      </c>
      <c r="L170" s="97">
        <v>3955</v>
      </c>
      <c r="M170" s="595" t="s">
        <v>618</v>
      </c>
      <c r="N170" s="97" t="s">
        <v>793</v>
      </c>
      <c r="O170" s="116" t="s">
        <v>794</v>
      </c>
      <c r="P170" s="97" t="s">
        <v>618</v>
      </c>
      <c r="Q170" s="97" t="s">
        <v>793</v>
      </c>
      <c r="R170" s="100" t="s">
        <v>795</v>
      </c>
      <c r="S170" s="98">
        <v>2.5000000000000001E-2</v>
      </c>
      <c r="T170" s="97" t="s">
        <v>26</v>
      </c>
      <c r="U170" s="97">
        <v>100</v>
      </c>
      <c r="V170" s="97">
        <v>100</v>
      </c>
      <c r="W170" s="97">
        <v>7</v>
      </c>
      <c r="X170" s="97">
        <v>1.1999999999999999E-3</v>
      </c>
      <c r="Y170" s="97" t="s">
        <v>796</v>
      </c>
    </row>
    <row r="171" spans="1:30" ht="24.75" x14ac:dyDescent="0.25">
      <c r="A171" t="s">
        <v>24</v>
      </c>
      <c r="B171" s="15" t="s">
        <v>217</v>
      </c>
      <c r="C171" t="s">
        <v>75</v>
      </c>
      <c r="D171" s="26" t="s">
        <v>218</v>
      </c>
      <c r="E171">
        <v>1000</v>
      </c>
      <c r="F171" t="s">
        <v>26</v>
      </c>
      <c r="G171" s="34" t="s">
        <v>515</v>
      </c>
      <c r="H171" s="35"/>
      <c r="K171">
        <v>1000</v>
      </c>
      <c r="M171" s="595" t="s">
        <v>618</v>
      </c>
      <c r="N171" s="97" t="s">
        <v>633</v>
      </c>
      <c r="O171" s="133" t="s">
        <v>634</v>
      </c>
      <c r="P171" s="97" t="s">
        <v>618</v>
      </c>
      <c r="Q171" s="97" t="s">
        <v>633</v>
      </c>
      <c r="R171" s="100"/>
      <c r="S171" s="98">
        <v>0.03</v>
      </c>
      <c r="T171" s="97" t="s">
        <v>26</v>
      </c>
      <c r="U171" s="97">
        <v>100</v>
      </c>
      <c r="V171" s="97">
        <v>100</v>
      </c>
      <c r="W171" s="97">
        <v>7</v>
      </c>
      <c r="X171" s="97">
        <v>1E-4</v>
      </c>
      <c r="Y171" s="97" t="s">
        <v>635</v>
      </c>
    </row>
    <row r="172" spans="1:30" ht="72.75" x14ac:dyDescent="0.25">
      <c r="A172" t="s">
        <v>24</v>
      </c>
      <c r="B172" s="15" t="s">
        <v>219</v>
      </c>
      <c r="C172" t="s">
        <v>75</v>
      </c>
      <c r="D172" s="26">
        <v>323734</v>
      </c>
      <c r="E172">
        <v>3500</v>
      </c>
      <c r="F172" t="s">
        <v>26</v>
      </c>
      <c r="G172" s="34" t="s">
        <v>497</v>
      </c>
      <c r="H172" s="131" t="s">
        <v>801</v>
      </c>
      <c r="I172">
        <v>900</v>
      </c>
      <c r="J172">
        <v>150</v>
      </c>
      <c r="K172">
        <v>2000</v>
      </c>
      <c r="M172" s="595" t="s">
        <v>618</v>
      </c>
      <c r="N172" s="97">
        <v>385100</v>
      </c>
      <c r="O172" s="116" t="s">
        <v>797</v>
      </c>
      <c r="P172" s="97" t="s">
        <v>618</v>
      </c>
      <c r="Q172" s="97">
        <v>385100</v>
      </c>
      <c r="R172" s="100" t="s">
        <v>798</v>
      </c>
      <c r="S172" s="98">
        <v>0.5</v>
      </c>
      <c r="T172" s="97" t="s">
        <v>26</v>
      </c>
      <c r="U172" s="97">
        <v>50</v>
      </c>
      <c r="V172" s="97">
        <v>50</v>
      </c>
      <c r="W172" s="97">
        <v>7</v>
      </c>
      <c r="X172" s="97">
        <v>4.0000000000000001E-3</v>
      </c>
      <c r="Y172" s="97" t="s">
        <v>619</v>
      </c>
    </row>
    <row r="173" spans="1:30" x14ac:dyDescent="0.25">
      <c r="B173" s="15"/>
      <c r="D173" s="26"/>
      <c r="G173" s="34"/>
      <c r="H173" s="38" t="s">
        <v>1128</v>
      </c>
      <c r="I173">
        <v>900</v>
      </c>
      <c r="J173">
        <v>150</v>
      </c>
      <c r="K173">
        <v>2000</v>
      </c>
      <c r="M173" s="599" t="s">
        <v>1076</v>
      </c>
      <c r="N173" s="46" t="s">
        <v>1085</v>
      </c>
      <c r="O173" t="s">
        <v>1086</v>
      </c>
      <c r="P173" t="s">
        <v>1081</v>
      </c>
      <c r="Q173" t="s">
        <v>1087</v>
      </c>
      <c r="R173" s="46"/>
      <c r="S173" s="86">
        <v>0.49</v>
      </c>
      <c r="T173" t="s">
        <v>520</v>
      </c>
      <c r="U173" s="46">
        <v>100</v>
      </c>
      <c r="V173" s="46">
        <v>100</v>
      </c>
      <c r="W173" s="46">
        <v>6</v>
      </c>
      <c r="X173" s="46">
        <v>2E-3</v>
      </c>
      <c r="Y173" t="s">
        <v>619</v>
      </c>
    </row>
    <row r="174" spans="1:30" s="43" customFormat="1" ht="72.75" x14ac:dyDescent="0.25">
      <c r="A174" s="46" t="s">
        <v>24</v>
      </c>
      <c r="B174" s="47" t="s">
        <v>78</v>
      </c>
      <c r="C174" s="46" t="s">
        <v>75</v>
      </c>
      <c r="D174" s="48">
        <v>326766</v>
      </c>
      <c r="E174">
        <v>500</v>
      </c>
      <c r="F174" s="46" t="s">
        <v>26</v>
      </c>
      <c r="G174" s="57" t="s">
        <v>494</v>
      </c>
      <c r="H174" s="34"/>
      <c r="I174" s="46">
        <v>615350</v>
      </c>
      <c r="J174" s="46">
        <v>262790</v>
      </c>
      <c r="K174" s="46">
        <v>99700</v>
      </c>
      <c r="L174" s="46">
        <v>112915</v>
      </c>
      <c r="M174" s="600" t="s">
        <v>618</v>
      </c>
      <c r="N174" s="114">
        <v>306599</v>
      </c>
      <c r="O174" s="126" t="s">
        <v>799</v>
      </c>
      <c r="P174" s="114" t="s">
        <v>618</v>
      </c>
      <c r="Q174" s="114">
        <v>306599</v>
      </c>
      <c r="R174" s="100" t="s">
        <v>800</v>
      </c>
      <c r="S174" s="98">
        <v>0.17</v>
      </c>
      <c r="T174" s="97" t="s">
        <v>26</v>
      </c>
      <c r="U174" s="97">
        <v>300</v>
      </c>
      <c r="V174" s="97">
        <v>300</v>
      </c>
      <c r="W174" s="97">
        <v>7</v>
      </c>
      <c r="X174" s="97">
        <v>1.1000000000000001E-3</v>
      </c>
      <c r="Y174" s="97" t="s">
        <v>637</v>
      </c>
    </row>
    <row r="175" spans="1:30" s="43" customFormat="1" x14ac:dyDescent="0.25">
      <c r="A175" s="46"/>
      <c r="B175" s="47"/>
      <c r="C175" s="46"/>
      <c r="D175" s="48"/>
      <c r="E175"/>
      <c r="F175" s="46"/>
      <c r="G175" s="57"/>
      <c r="H175" s="34"/>
      <c r="I175" s="46"/>
      <c r="J175" s="46"/>
      <c r="K175" s="46"/>
      <c r="L175" s="46"/>
      <c r="M175" s="600" t="s">
        <v>1069</v>
      </c>
      <c r="N175" s="46">
        <v>40013703</v>
      </c>
      <c r="O175" s="46" t="s">
        <v>1070</v>
      </c>
      <c r="P175" s="46" t="s">
        <v>1068</v>
      </c>
      <c r="Q175" t="s">
        <v>1071</v>
      </c>
      <c r="R175" s="92" t="s">
        <v>1072</v>
      </c>
      <c r="S175" s="86">
        <v>0.22</v>
      </c>
      <c r="T175" t="s">
        <v>520</v>
      </c>
      <c r="U175" s="46">
        <v>270</v>
      </c>
      <c r="V175" s="46">
        <v>270</v>
      </c>
      <c r="W175" s="46">
        <v>5</v>
      </c>
      <c r="X175">
        <v>8.0000000000000004E-4</v>
      </c>
      <c r="Y175" t="s">
        <v>867</v>
      </c>
    </row>
    <row r="176" spans="1:30" s="43" customFormat="1" x14ac:dyDescent="0.25">
      <c r="A176" s="46"/>
      <c r="B176" s="47"/>
      <c r="C176" s="46"/>
      <c r="D176" s="48"/>
      <c r="E176"/>
      <c r="F176" s="46"/>
      <c r="G176" s="57"/>
      <c r="H176" s="34"/>
      <c r="I176" s="46"/>
      <c r="J176" s="46"/>
      <c r="K176" s="46"/>
      <c r="L176" s="46"/>
      <c r="M176" s="600" t="s">
        <v>1069</v>
      </c>
      <c r="N176" s="46">
        <v>40013700</v>
      </c>
      <c r="O176" t="s">
        <v>1073</v>
      </c>
      <c r="P176" s="46" t="s">
        <v>1068</v>
      </c>
      <c r="Q176" s="46" t="s">
        <v>1074</v>
      </c>
      <c r="R176" s="92" t="s">
        <v>1075</v>
      </c>
      <c r="S176" s="86">
        <v>0.22</v>
      </c>
      <c r="T176" t="s">
        <v>520</v>
      </c>
      <c r="U176" s="46">
        <v>270</v>
      </c>
      <c r="V176" s="46">
        <v>270</v>
      </c>
      <c r="W176" s="46">
        <v>5</v>
      </c>
      <c r="X176">
        <v>1E-3</v>
      </c>
      <c r="Y176" t="s">
        <v>859</v>
      </c>
    </row>
    <row r="177" spans="1:25" s="43" customFormat="1" ht="36.75" x14ac:dyDescent="0.25">
      <c r="A177" s="46"/>
      <c r="B177" s="47"/>
      <c r="C177" s="46"/>
      <c r="D177" s="48"/>
      <c r="E177"/>
      <c r="F177" s="46"/>
      <c r="G177" s="57"/>
      <c r="H177" s="34" t="s">
        <v>1129</v>
      </c>
      <c r="I177" s="46">
        <v>615350</v>
      </c>
      <c r="J177" s="46">
        <v>262790</v>
      </c>
      <c r="K177" s="46">
        <v>99700</v>
      </c>
      <c r="L177" s="46">
        <v>112915</v>
      </c>
      <c r="M177" s="599" t="s">
        <v>1076</v>
      </c>
      <c r="N177" t="s">
        <v>1089</v>
      </c>
      <c r="O177" t="s">
        <v>1090</v>
      </c>
      <c r="P177" t="s">
        <v>1081</v>
      </c>
      <c r="Q177" t="s">
        <v>1089</v>
      </c>
      <c r="R177" s="46"/>
      <c r="S177" s="86">
        <v>0.25</v>
      </c>
      <c r="T177" t="s">
        <v>520</v>
      </c>
      <c r="U177" s="46">
        <v>200</v>
      </c>
      <c r="V177" s="46">
        <v>200</v>
      </c>
      <c r="W177" s="46">
        <v>6</v>
      </c>
      <c r="X177" s="46">
        <v>2E-3</v>
      </c>
      <c r="Y177" t="s">
        <v>619</v>
      </c>
    </row>
    <row r="178" spans="1:25" s="3" customFormat="1" x14ac:dyDescent="0.25">
      <c r="A178" s="3" t="s">
        <v>20</v>
      </c>
      <c r="B178" s="17" t="s">
        <v>79</v>
      </c>
      <c r="C178" s="3" t="s">
        <v>80</v>
      </c>
      <c r="D178" s="30" t="s">
        <v>23</v>
      </c>
      <c r="E178" s="3" t="s">
        <v>23</v>
      </c>
      <c r="F178" s="3" t="s">
        <v>23</v>
      </c>
      <c r="G178" s="33"/>
      <c r="H178" s="33"/>
      <c r="I178" s="7"/>
      <c r="J178" s="7"/>
      <c r="K178" s="7"/>
      <c r="L178" s="7"/>
      <c r="M178" s="593"/>
      <c r="S178" s="90"/>
    </row>
    <row r="179" spans="1:25" s="43" customFormat="1" ht="90" x14ac:dyDescent="0.25">
      <c r="A179" s="46" t="s">
        <v>24</v>
      </c>
      <c r="B179" s="47" t="s">
        <v>420</v>
      </c>
      <c r="C179" s="46" t="s">
        <v>80</v>
      </c>
      <c r="D179" s="48"/>
      <c r="E179" s="46">
        <v>180</v>
      </c>
      <c r="F179" t="s">
        <v>26</v>
      </c>
      <c r="G179" s="57" t="s">
        <v>495</v>
      </c>
      <c r="H179" s="57"/>
      <c r="I179" s="54" t="s">
        <v>387</v>
      </c>
      <c r="J179" s="46"/>
      <c r="K179" s="46"/>
      <c r="L179" s="46"/>
      <c r="M179" s="164" t="s">
        <v>519</v>
      </c>
      <c r="N179" s="173" t="s">
        <v>604</v>
      </c>
      <c r="O179" s="162" t="s">
        <v>605</v>
      </c>
      <c r="P179" s="162" t="s">
        <v>606</v>
      </c>
      <c r="Q179" s="157" t="s">
        <v>607</v>
      </c>
      <c r="R179" s="162"/>
      <c r="S179" s="163">
        <v>1.85</v>
      </c>
      <c r="T179" s="162" t="s">
        <v>520</v>
      </c>
      <c r="U179" s="162">
        <v>50</v>
      </c>
      <c r="V179" s="162">
        <v>50</v>
      </c>
      <c r="W179" s="162">
        <v>7</v>
      </c>
      <c r="X179" s="162"/>
      <c r="Y179" s="162" t="s">
        <v>608</v>
      </c>
    </row>
    <row r="180" spans="1:25" s="43" customFormat="1" x14ac:dyDescent="0.25">
      <c r="A180" s="46"/>
      <c r="B180" s="47"/>
      <c r="C180" s="46"/>
      <c r="D180" s="48"/>
      <c r="E180" s="46"/>
      <c r="F180"/>
      <c r="G180" s="57"/>
      <c r="H180" s="57"/>
      <c r="I180" s="54"/>
      <c r="J180" s="46"/>
      <c r="K180" s="46"/>
      <c r="L180" s="46"/>
      <c r="M180" s="26" t="s">
        <v>1076</v>
      </c>
      <c r="N180" t="s">
        <v>1130</v>
      </c>
      <c r="O180" t="s">
        <v>1131</v>
      </c>
      <c r="P180" t="s">
        <v>1081</v>
      </c>
      <c r="Q180" t="s">
        <v>1132</v>
      </c>
      <c r="R180" s="46"/>
      <c r="S180" s="86">
        <v>1.97</v>
      </c>
      <c r="T180" t="s">
        <v>520</v>
      </c>
      <c r="U180" s="46">
        <v>50</v>
      </c>
      <c r="V180" s="46">
        <v>50</v>
      </c>
      <c r="W180">
        <v>6</v>
      </c>
      <c r="X180">
        <v>6.0000000000000001E-3</v>
      </c>
      <c r="Y180" t="s">
        <v>619</v>
      </c>
    </row>
    <row r="181" spans="1:25" ht="108.75" x14ac:dyDescent="0.25">
      <c r="A181" t="s">
        <v>24</v>
      </c>
      <c r="B181" s="15" t="s">
        <v>220</v>
      </c>
      <c r="C181" t="s">
        <v>80</v>
      </c>
      <c r="D181" s="26" t="s">
        <v>221</v>
      </c>
      <c r="E181">
        <f>I181+J181+K181+L181</f>
        <v>100</v>
      </c>
      <c r="F181" t="s">
        <v>26</v>
      </c>
      <c r="G181" s="57" t="s">
        <v>496</v>
      </c>
      <c r="H181" s="57"/>
      <c r="I181">
        <v>100</v>
      </c>
      <c r="M181" s="164" t="s">
        <v>519</v>
      </c>
      <c r="N181" s="157">
        <v>4550340</v>
      </c>
      <c r="O181" s="157" t="s">
        <v>609</v>
      </c>
      <c r="P181" s="157" t="s">
        <v>519</v>
      </c>
      <c r="Q181" s="157">
        <v>4550340</v>
      </c>
      <c r="R181" s="157"/>
      <c r="S181" s="158">
        <v>1.05</v>
      </c>
      <c r="T181" s="157" t="s">
        <v>520</v>
      </c>
      <c r="U181" s="157">
        <v>50</v>
      </c>
      <c r="V181" s="157">
        <v>50</v>
      </c>
      <c r="W181" s="157">
        <v>7</v>
      </c>
      <c r="X181" s="157"/>
      <c r="Y181" s="157" t="s">
        <v>542</v>
      </c>
    </row>
    <row r="182" spans="1:25" x14ac:dyDescent="0.25">
      <c r="B182" s="15"/>
      <c r="D182" s="26"/>
      <c r="G182" s="57"/>
      <c r="H182" s="57"/>
      <c r="M182" s="26" t="s">
        <v>1076</v>
      </c>
      <c r="N182" t="s">
        <v>1133</v>
      </c>
      <c r="O182" t="s">
        <v>1134</v>
      </c>
      <c r="P182" t="s">
        <v>1081</v>
      </c>
      <c r="Q182" t="s">
        <v>1135</v>
      </c>
      <c r="S182" s="87">
        <v>1.29</v>
      </c>
      <c r="T182" t="s">
        <v>520</v>
      </c>
      <c r="U182">
        <v>50</v>
      </c>
      <c r="V182">
        <v>50</v>
      </c>
      <c r="W182">
        <v>6</v>
      </c>
      <c r="X182">
        <v>8.0000000000000002E-3</v>
      </c>
      <c r="Y182" t="s">
        <v>619</v>
      </c>
    </row>
    <row r="183" spans="1:25" s="3" customFormat="1" ht="144.75" x14ac:dyDescent="0.25">
      <c r="A183" s="3" t="s">
        <v>20</v>
      </c>
      <c r="B183" s="17" t="s">
        <v>84</v>
      </c>
      <c r="C183" s="3" t="s">
        <v>85</v>
      </c>
      <c r="D183" s="30" t="s">
        <v>23</v>
      </c>
      <c r="E183" s="3" t="s">
        <v>23</v>
      </c>
      <c r="F183" s="3" t="s">
        <v>23</v>
      </c>
      <c r="G183" s="33" t="s">
        <v>498</v>
      </c>
      <c r="H183" s="33"/>
      <c r="I183" s="7"/>
      <c r="J183" s="7"/>
      <c r="K183" s="7"/>
      <c r="L183" s="7"/>
      <c r="M183" s="593"/>
      <c r="S183" s="90"/>
    </row>
    <row r="184" spans="1:25" ht="36.75" x14ac:dyDescent="0.25">
      <c r="B184" s="47" t="s">
        <v>401</v>
      </c>
      <c r="C184" s="46" t="s">
        <v>85</v>
      </c>
      <c r="D184" s="48" t="s">
        <v>402</v>
      </c>
      <c r="E184" s="46">
        <f>I184+J184+K184+L184</f>
        <v>650</v>
      </c>
      <c r="F184" s="46" t="s">
        <v>26</v>
      </c>
      <c r="G184" s="57" t="s">
        <v>499</v>
      </c>
      <c r="H184" s="65"/>
      <c r="I184">
        <v>650</v>
      </c>
      <c r="M184" s="164" t="s">
        <v>519</v>
      </c>
      <c r="N184" s="157">
        <v>4110000</v>
      </c>
      <c r="O184" s="157" t="s">
        <v>610</v>
      </c>
      <c r="P184" s="157" t="s">
        <v>519</v>
      </c>
      <c r="Q184" s="157">
        <v>4110000</v>
      </c>
      <c r="R184" s="157"/>
      <c r="S184" s="158">
        <v>1.1200000000000001</v>
      </c>
      <c r="T184" s="157" t="s">
        <v>520</v>
      </c>
      <c r="U184" s="157">
        <v>25</v>
      </c>
      <c r="V184" s="157">
        <v>25</v>
      </c>
      <c r="W184" s="157">
        <v>7</v>
      </c>
      <c r="X184" s="157"/>
      <c r="Y184" s="157" t="s">
        <v>542</v>
      </c>
    </row>
    <row r="185" spans="1:25" ht="24.75" x14ac:dyDescent="0.25">
      <c r="A185" t="s">
        <v>24</v>
      </c>
      <c r="B185" s="15" t="s">
        <v>222</v>
      </c>
      <c r="C185" t="s">
        <v>85</v>
      </c>
      <c r="D185" s="26" t="s">
        <v>223</v>
      </c>
      <c r="E185">
        <f>I185+J185+K185+L185</f>
        <v>3676</v>
      </c>
      <c r="F185" t="s">
        <v>26</v>
      </c>
      <c r="G185" s="34" t="s">
        <v>449</v>
      </c>
      <c r="H185" s="34"/>
      <c r="I185">
        <v>1680</v>
      </c>
      <c r="J185">
        <v>1796</v>
      </c>
      <c r="L185">
        <v>200</v>
      </c>
      <c r="M185" s="164" t="s">
        <v>519</v>
      </c>
      <c r="N185" s="157">
        <v>4061284</v>
      </c>
      <c r="O185" s="157" t="s">
        <v>611</v>
      </c>
      <c r="P185" s="157" t="s">
        <v>519</v>
      </c>
      <c r="Q185" s="157">
        <v>4061284</v>
      </c>
      <c r="R185" s="157"/>
      <c r="S185" s="158">
        <v>1.48</v>
      </c>
      <c r="T185" s="157" t="s">
        <v>520</v>
      </c>
      <c r="U185" s="157">
        <v>50</v>
      </c>
      <c r="V185" s="157">
        <v>50</v>
      </c>
      <c r="W185" s="157">
        <v>7</v>
      </c>
      <c r="X185" s="157"/>
      <c r="Y185" s="157" t="s">
        <v>542</v>
      </c>
    </row>
    <row r="186" spans="1:25" s="94" customFormat="1" ht="16.899999999999999" customHeight="1" thickBot="1" x14ac:dyDescent="0.3">
      <c r="A186" s="105" t="s">
        <v>24</v>
      </c>
      <c r="B186" s="106" t="s">
        <v>222</v>
      </c>
      <c r="C186" s="94" t="s">
        <v>85</v>
      </c>
      <c r="D186" s="94" t="s">
        <v>223</v>
      </c>
      <c r="E186" s="94">
        <f>I186+J186+K186+L186</f>
        <v>3676</v>
      </c>
      <c r="F186" s="94" t="s">
        <v>26</v>
      </c>
      <c r="G186" s="107" t="s">
        <v>449</v>
      </c>
      <c r="H186" s="134"/>
      <c r="I186" s="94">
        <v>1680</v>
      </c>
      <c r="J186" s="94">
        <v>1796</v>
      </c>
      <c r="L186" s="94">
        <v>200</v>
      </c>
      <c r="M186" s="601" t="s">
        <v>618</v>
      </c>
      <c r="N186" s="135" t="s">
        <v>802</v>
      </c>
      <c r="O186" s="121" t="s">
        <v>803</v>
      </c>
      <c r="P186" s="94" t="s">
        <v>618</v>
      </c>
      <c r="Q186" s="135" t="s">
        <v>802</v>
      </c>
      <c r="R186" s="99" t="s">
        <v>804</v>
      </c>
      <c r="S186" s="95">
        <v>1.6</v>
      </c>
      <c r="T186" s="94" t="s">
        <v>26</v>
      </c>
      <c r="U186" s="94">
        <v>100</v>
      </c>
      <c r="V186" s="94">
        <v>100</v>
      </c>
      <c r="W186" s="94">
        <v>7</v>
      </c>
      <c r="X186" s="94">
        <v>3.0000000000000001E-3</v>
      </c>
      <c r="Y186" s="94" t="s">
        <v>805</v>
      </c>
    </row>
    <row r="187" spans="1:25" s="3" customFormat="1" x14ac:dyDescent="0.25">
      <c r="A187" s="3" t="s">
        <v>20</v>
      </c>
      <c r="B187" s="17" t="s">
        <v>97</v>
      </c>
      <c r="C187" s="3" t="s">
        <v>98</v>
      </c>
      <c r="D187" s="30" t="s">
        <v>23</v>
      </c>
      <c r="E187" s="3" t="s">
        <v>23</v>
      </c>
      <c r="F187" s="3" t="s">
        <v>23</v>
      </c>
      <c r="G187" s="33"/>
      <c r="H187" s="33"/>
      <c r="I187" s="7"/>
      <c r="J187" s="24"/>
      <c r="K187" s="7"/>
      <c r="L187" s="27"/>
      <c r="M187" s="598"/>
      <c r="S187" s="90"/>
    </row>
    <row r="188" spans="1:25" ht="24.75" x14ac:dyDescent="0.25">
      <c r="A188" t="s">
        <v>24</v>
      </c>
      <c r="B188" s="15" t="s">
        <v>224</v>
      </c>
      <c r="C188" t="s">
        <v>98</v>
      </c>
      <c r="D188" s="26" t="s">
        <v>225</v>
      </c>
      <c r="E188">
        <v>1414</v>
      </c>
      <c r="F188" t="s">
        <v>26</v>
      </c>
      <c r="G188" s="34" t="s">
        <v>405</v>
      </c>
      <c r="H188" s="34"/>
      <c r="I188">
        <v>1700</v>
      </c>
      <c r="M188" s="164" t="s">
        <v>519</v>
      </c>
      <c r="N188" s="157">
        <v>4550250</v>
      </c>
      <c r="O188" s="157" t="s">
        <v>612</v>
      </c>
      <c r="P188" s="157" t="s">
        <v>519</v>
      </c>
      <c r="Q188" s="157">
        <v>4550250</v>
      </c>
      <c r="R188" s="157"/>
      <c r="S188" s="158">
        <v>0.98</v>
      </c>
      <c r="T188" s="157" t="s">
        <v>520</v>
      </c>
      <c r="U188" s="157">
        <v>50</v>
      </c>
      <c r="V188" s="157">
        <v>50</v>
      </c>
      <c r="W188" s="157">
        <v>7</v>
      </c>
      <c r="X188" s="157"/>
      <c r="Y188" s="157" t="s">
        <v>542</v>
      </c>
    </row>
    <row r="189" spans="1:25" x14ac:dyDescent="0.25">
      <c r="B189" s="15"/>
      <c r="D189" s="26"/>
      <c r="G189" s="34"/>
      <c r="H189" s="34"/>
      <c r="M189" s="164" t="s">
        <v>519</v>
      </c>
      <c r="N189" s="157">
        <v>4550200</v>
      </c>
      <c r="O189" s="157" t="s">
        <v>613</v>
      </c>
      <c r="P189" s="157" t="s">
        <v>519</v>
      </c>
      <c r="Q189" s="157">
        <v>4550200</v>
      </c>
      <c r="R189" s="165"/>
      <c r="S189" s="158">
        <v>0.98</v>
      </c>
      <c r="T189" s="157" t="s">
        <v>520</v>
      </c>
      <c r="U189" s="157">
        <v>50</v>
      </c>
      <c r="V189" s="157">
        <v>50</v>
      </c>
      <c r="W189" s="157">
        <v>7</v>
      </c>
      <c r="X189" s="157"/>
      <c r="Y189" s="157" t="s">
        <v>542</v>
      </c>
    </row>
    <row r="190" spans="1:25" s="3" customFormat="1" x14ac:dyDescent="0.25">
      <c r="A190" s="3" t="s">
        <v>20</v>
      </c>
      <c r="B190" s="17" t="s">
        <v>226</v>
      </c>
      <c r="C190" s="3" t="s">
        <v>227</v>
      </c>
      <c r="D190" s="30" t="s">
        <v>23</v>
      </c>
      <c r="E190" s="3" t="s">
        <v>23</v>
      </c>
      <c r="F190" s="3" t="s">
        <v>23</v>
      </c>
      <c r="G190" s="33"/>
      <c r="H190" s="33"/>
      <c r="I190" s="7"/>
      <c r="J190" s="7"/>
      <c r="K190" s="7"/>
      <c r="L190" s="7"/>
      <c r="M190" s="593"/>
      <c r="S190" s="90"/>
    </row>
    <row r="191" spans="1:25" ht="24.75" x14ac:dyDescent="0.25">
      <c r="A191" t="s">
        <v>24</v>
      </c>
      <c r="B191" s="15" t="s">
        <v>228</v>
      </c>
      <c r="C191" t="s">
        <v>227</v>
      </c>
      <c r="D191" s="26" t="s">
        <v>229</v>
      </c>
      <c r="E191">
        <f>I191+J191+K191+L191</f>
        <v>956</v>
      </c>
      <c r="F191" t="s">
        <v>26</v>
      </c>
      <c r="G191" s="74" t="s">
        <v>462</v>
      </c>
      <c r="H191" s="35"/>
      <c r="I191">
        <v>856</v>
      </c>
      <c r="J191" s="22">
        <v>100</v>
      </c>
      <c r="S191" s="87"/>
    </row>
    <row r="192" spans="1:25" ht="60.75" x14ac:dyDescent="0.25">
      <c r="B192" s="15" t="s">
        <v>513</v>
      </c>
      <c r="C192" t="s">
        <v>227</v>
      </c>
      <c r="D192" s="26"/>
      <c r="E192">
        <v>30</v>
      </c>
      <c r="F192" t="s">
        <v>26</v>
      </c>
      <c r="G192" s="74" t="s">
        <v>514</v>
      </c>
      <c r="H192" s="35"/>
      <c r="J192" s="22"/>
      <c r="S192" s="87"/>
    </row>
    <row r="193" spans="1:25" s="3" customFormat="1" ht="48.75" x14ac:dyDescent="0.25">
      <c r="A193" s="3" t="s">
        <v>20</v>
      </c>
      <c r="B193" s="17" t="s">
        <v>101</v>
      </c>
      <c r="C193" s="3" t="s">
        <v>102</v>
      </c>
      <c r="D193" s="30" t="s">
        <v>23</v>
      </c>
      <c r="E193" s="3" t="s">
        <v>23</v>
      </c>
      <c r="F193" s="3" t="s">
        <v>23</v>
      </c>
      <c r="G193" s="59" t="s">
        <v>500</v>
      </c>
      <c r="H193" s="14"/>
      <c r="I193" s="7"/>
      <c r="J193" s="7"/>
      <c r="K193" s="7"/>
      <c r="L193" s="7"/>
      <c r="M193" s="593"/>
      <c r="S193" s="90"/>
    </row>
    <row r="194" spans="1:25" s="43" customFormat="1" ht="108.75" x14ac:dyDescent="0.25">
      <c r="A194" s="46" t="s">
        <v>24</v>
      </c>
      <c r="B194" s="47" t="s">
        <v>388</v>
      </c>
      <c r="C194" s="66" t="s">
        <v>102</v>
      </c>
      <c r="D194" s="67" t="s">
        <v>376</v>
      </c>
      <c r="E194" s="66">
        <f>I194+J194+K194+L194</f>
        <v>250</v>
      </c>
      <c r="F194" s="46" t="s">
        <v>26</v>
      </c>
      <c r="G194" s="34" t="s">
        <v>450</v>
      </c>
      <c r="H194" s="54"/>
      <c r="I194" s="46">
        <v>250</v>
      </c>
      <c r="J194" s="46">
        <v>0</v>
      </c>
      <c r="K194" s="46"/>
      <c r="L194" s="46"/>
      <c r="M194" s="602" t="s">
        <v>889</v>
      </c>
      <c r="N194" s="157" t="s">
        <v>919</v>
      </c>
      <c r="O194" s="162" t="s">
        <v>920</v>
      </c>
      <c r="P194" s="162" t="s">
        <v>891</v>
      </c>
      <c r="Q194" s="157" t="s">
        <v>919</v>
      </c>
      <c r="R194" s="174" t="s">
        <v>921</v>
      </c>
      <c r="S194" s="163">
        <v>5.95</v>
      </c>
      <c r="T194" s="162" t="s">
        <v>520</v>
      </c>
      <c r="U194" s="162">
        <v>50</v>
      </c>
      <c r="V194" s="162">
        <v>50</v>
      </c>
      <c r="W194" s="157">
        <v>7</v>
      </c>
      <c r="X194" s="174" t="s">
        <v>922</v>
      </c>
      <c r="Y194" s="162" t="s">
        <v>892</v>
      </c>
    </row>
    <row r="195" spans="1:25" ht="48.75" x14ac:dyDescent="0.25">
      <c r="A195" t="s">
        <v>24</v>
      </c>
      <c r="B195" s="15" t="s">
        <v>451</v>
      </c>
      <c r="C195" t="s">
        <v>102</v>
      </c>
      <c r="D195" s="26" t="s">
        <v>230</v>
      </c>
      <c r="E195">
        <f>I195+J195+K195+L195</f>
        <v>750</v>
      </c>
      <c r="F195" t="s">
        <v>26</v>
      </c>
      <c r="G195" s="34" t="s">
        <v>415</v>
      </c>
      <c r="H195" s="153" t="s">
        <v>1169</v>
      </c>
      <c r="J195">
        <v>750</v>
      </c>
      <c r="M195" s="26" t="s">
        <v>1154</v>
      </c>
      <c r="N195" t="s">
        <v>1170</v>
      </c>
      <c r="O195" t="s">
        <v>1171</v>
      </c>
      <c r="P195" t="s">
        <v>1154</v>
      </c>
      <c r="Q195" t="s">
        <v>1170</v>
      </c>
      <c r="R195" s="149" t="s">
        <v>1172</v>
      </c>
      <c r="S195" s="87">
        <v>1.5</v>
      </c>
      <c r="T195" t="s">
        <v>520</v>
      </c>
      <c r="U195">
        <v>50</v>
      </c>
      <c r="V195">
        <v>50</v>
      </c>
      <c r="W195">
        <v>3</v>
      </c>
      <c r="X195">
        <v>0.72</v>
      </c>
      <c r="Y195" t="s">
        <v>977</v>
      </c>
    </row>
    <row r="196" spans="1:25" x14ac:dyDescent="0.25">
      <c r="A196" t="s">
        <v>24</v>
      </c>
      <c r="B196" s="15" t="s">
        <v>1173</v>
      </c>
      <c r="C196" t="s">
        <v>102</v>
      </c>
      <c r="D196" s="26"/>
      <c r="G196" s="34"/>
      <c r="H196" s="153" t="s">
        <v>1174</v>
      </c>
      <c r="M196" s="26" t="s">
        <v>1154</v>
      </c>
      <c r="N196" t="s">
        <v>1175</v>
      </c>
      <c r="O196" t="s">
        <v>1176</v>
      </c>
      <c r="P196" t="s">
        <v>1154</v>
      </c>
      <c r="Q196" t="s">
        <v>1175</v>
      </c>
      <c r="R196" s="149" t="s">
        <v>1177</v>
      </c>
      <c r="S196" s="87">
        <v>1.5</v>
      </c>
      <c r="T196" t="s">
        <v>520</v>
      </c>
      <c r="U196">
        <v>50</v>
      </c>
      <c r="V196">
        <v>50</v>
      </c>
      <c r="W196">
        <v>3</v>
      </c>
      <c r="X196">
        <v>0.74</v>
      </c>
      <c r="Y196" t="s">
        <v>977</v>
      </c>
    </row>
    <row r="197" spans="1:25" x14ac:dyDescent="0.25">
      <c r="A197" t="s">
        <v>24</v>
      </c>
      <c r="B197" s="15" t="s">
        <v>1178</v>
      </c>
      <c r="C197" t="s">
        <v>102</v>
      </c>
      <c r="D197" s="26"/>
      <c r="G197" s="34"/>
      <c r="H197" s="153" t="s">
        <v>1179</v>
      </c>
      <c r="M197" s="26" t="s">
        <v>1154</v>
      </c>
      <c r="N197" t="s">
        <v>1180</v>
      </c>
      <c r="O197" t="s">
        <v>1181</v>
      </c>
      <c r="P197" t="s">
        <v>1154</v>
      </c>
      <c r="Q197" t="s">
        <v>1180</v>
      </c>
      <c r="R197" s="149" t="s">
        <v>1182</v>
      </c>
      <c r="S197" s="87">
        <v>1.5</v>
      </c>
      <c r="T197" t="s">
        <v>520</v>
      </c>
      <c r="U197">
        <v>50</v>
      </c>
      <c r="V197">
        <v>50</v>
      </c>
      <c r="W197">
        <v>3</v>
      </c>
      <c r="X197">
        <v>0.75</v>
      </c>
      <c r="Y197" t="s">
        <v>977</v>
      </c>
    </row>
    <row r="198" spans="1:25" x14ac:dyDescent="0.25">
      <c r="A198" t="s">
        <v>24</v>
      </c>
      <c r="B198" s="15" t="s">
        <v>1183</v>
      </c>
      <c r="C198" t="s">
        <v>102</v>
      </c>
      <c r="D198" s="26"/>
      <c r="G198" s="34"/>
      <c r="H198" s="153" t="s">
        <v>1184</v>
      </c>
      <c r="M198" s="26" t="s">
        <v>1154</v>
      </c>
      <c r="N198" t="s">
        <v>1185</v>
      </c>
      <c r="O198" t="s">
        <v>1186</v>
      </c>
      <c r="P198" t="s">
        <v>1154</v>
      </c>
      <c r="Q198" t="s">
        <v>1185</v>
      </c>
      <c r="R198" s="149" t="s">
        <v>1187</v>
      </c>
      <c r="S198" s="87">
        <v>1.5</v>
      </c>
      <c r="T198" t="s">
        <v>520</v>
      </c>
      <c r="U198">
        <v>50</v>
      </c>
      <c r="V198">
        <v>50</v>
      </c>
      <c r="W198">
        <v>3</v>
      </c>
      <c r="X198">
        <v>0.9</v>
      </c>
      <c r="Y198" t="s">
        <v>977</v>
      </c>
    </row>
    <row r="199" spans="1:25" ht="48.75" x14ac:dyDescent="0.25">
      <c r="A199" t="s">
        <v>24</v>
      </c>
      <c r="B199" s="15" t="s">
        <v>231</v>
      </c>
      <c r="C199" t="s">
        <v>102</v>
      </c>
      <c r="D199" s="26" t="s">
        <v>232</v>
      </c>
      <c r="E199">
        <f>I199+J199+K199+L199</f>
        <v>300</v>
      </c>
      <c r="F199" t="s">
        <v>26</v>
      </c>
      <c r="G199" s="34" t="s">
        <v>415</v>
      </c>
      <c r="H199" s="56"/>
      <c r="I199">
        <v>300</v>
      </c>
      <c r="J199">
        <v>0</v>
      </c>
      <c r="M199" s="164" t="s">
        <v>889</v>
      </c>
      <c r="N199" s="157" t="s">
        <v>923</v>
      </c>
      <c r="O199" s="157" t="s">
        <v>924</v>
      </c>
      <c r="P199" s="157" t="s">
        <v>891</v>
      </c>
      <c r="Q199" s="157" t="s">
        <v>923</v>
      </c>
      <c r="R199" s="175" t="s">
        <v>925</v>
      </c>
      <c r="S199" s="158">
        <v>0.73</v>
      </c>
      <c r="T199" s="157" t="s">
        <v>520</v>
      </c>
      <c r="U199" s="157">
        <v>100</v>
      </c>
      <c r="V199" s="157">
        <v>100</v>
      </c>
      <c r="W199" s="157">
        <v>7</v>
      </c>
      <c r="X199" s="175" t="s">
        <v>926</v>
      </c>
      <c r="Y199" s="157" t="s">
        <v>892</v>
      </c>
    </row>
    <row r="200" spans="1:25" s="3" customFormat="1" x14ac:dyDescent="0.25">
      <c r="A200" s="3" t="s">
        <v>20</v>
      </c>
      <c r="B200" s="17" t="s">
        <v>106</v>
      </c>
      <c r="C200" s="3" t="s">
        <v>107</v>
      </c>
      <c r="D200" s="30" t="s">
        <v>23</v>
      </c>
      <c r="E200" s="3" t="s">
        <v>23</v>
      </c>
      <c r="F200" s="3" t="s">
        <v>23</v>
      </c>
      <c r="G200" s="33"/>
      <c r="H200" s="33"/>
      <c r="I200" s="7"/>
      <c r="J200" s="24"/>
      <c r="K200" s="7"/>
      <c r="L200" s="7"/>
      <c r="M200" s="593"/>
      <c r="S200" s="90"/>
    </row>
    <row r="201" spans="1:25" x14ac:dyDescent="0.25">
      <c r="A201" s="66" t="s">
        <v>24</v>
      </c>
      <c r="B201" s="71" t="s">
        <v>422</v>
      </c>
      <c r="C201" s="66" t="s">
        <v>107</v>
      </c>
      <c r="E201">
        <v>0</v>
      </c>
      <c r="F201" t="s">
        <v>26</v>
      </c>
      <c r="M201" s="164" t="s">
        <v>871</v>
      </c>
      <c r="N201" s="157" t="s">
        <v>872</v>
      </c>
      <c r="O201" s="157" t="s">
        <v>873</v>
      </c>
      <c r="P201" s="157" t="s">
        <v>866</v>
      </c>
      <c r="Q201" s="157" t="s">
        <v>872</v>
      </c>
      <c r="R201" s="157"/>
      <c r="S201" s="158">
        <v>294</v>
      </c>
      <c r="T201" s="157" t="s">
        <v>26</v>
      </c>
      <c r="U201" s="157">
        <v>1</v>
      </c>
      <c r="V201" s="157">
        <v>1</v>
      </c>
      <c r="W201" s="157">
        <v>5</v>
      </c>
      <c r="X201" s="157">
        <v>0.5</v>
      </c>
      <c r="Y201" s="157" t="s">
        <v>867</v>
      </c>
    </row>
    <row r="202" spans="1:25" x14ac:dyDescent="0.25">
      <c r="A202" s="66" t="s">
        <v>24</v>
      </c>
      <c r="B202" s="71" t="s">
        <v>425</v>
      </c>
      <c r="C202" s="66" t="s">
        <v>107</v>
      </c>
      <c r="E202">
        <v>0</v>
      </c>
      <c r="F202" t="s">
        <v>26</v>
      </c>
      <c r="H202" s="38"/>
      <c r="M202" s="164" t="s">
        <v>871</v>
      </c>
      <c r="N202" s="176" t="s">
        <v>874</v>
      </c>
      <c r="O202" s="176" t="s">
        <v>875</v>
      </c>
      <c r="P202" s="157" t="s">
        <v>866</v>
      </c>
      <c r="Q202" s="176" t="s">
        <v>874</v>
      </c>
      <c r="R202" s="157"/>
      <c r="S202" s="158">
        <v>194</v>
      </c>
      <c r="T202" s="157" t="s">
        <v>26</v>
      </c>
      <c r="U202" s="157">
        <v>1</v>
      </c>
      <c r="V202" s="157">
        <v>1</v>
      </c>
      <c r="W202" s="157">
        <v>5</v>
      </c>
      <c r="X202" s="157">
        <v>0.5</v>
      </c>
      <c r="Y202" s="157" t="s">
        <v>867</v>
      </c>
    </row>
    <row r="203" spans="1:25" x14ac:dyDescent="0.25">
      <c r="A203" s="66" t="s">
        <v>24</v>
      </c>
      <c r="B203" s="71" t="s">
        <v>426</v>
      </c>
      <c r="C203" s="66" t="s">
        <v>107</v>
      </c>
      <c r="E203">
        <v>0</v>
      </c>
      <c r="F203" t="s">
        <v>26</v>
      </c>
      <c r="H203" s="70"/>
      <c r="M203" s="164" t="s">
        <v>871</v>
      </c>
      <c r="N203" s="176" t="s">
        <v>876</v>
      </c>
      <c r="O203" s="176" t="s">
        <v>877</v>
      </c>
      <c r="P203" s="157" t="s">
        <v>866</v>
      </c>
      <c r="Q203" s="176" t="s">
        <v>876</v>
      </c>
      <c r="R203" s="157"/>
      <c r="S203" s="158">
        <v>35</v>
      </c>
      <c r="T203" s="157" t="s">
        <v>26</v>
      </c>
      <c r="U203" s="157">
        <v>1</v>
      </c>
      <c r="V203" s="157">
        <v>1</v>
      </c>
      <c r="W203" s="157">
        <v>5</v>
      </c>
      <c r="X203" s="157">
        <v>0.1</v>
      </c>
      <c r="Y203" s="157" t="s">
        <v>867</v>
      </c>
    </row>
    <row r="204" spans="1:25" x14ac:dyDescent="0.25">
      <c r="A204" s="66" t="s">
        <v>24</v>
      </c>
      <c r="B204" s="71" t="s">
        <v>427</v>
      </c>
      <c r="C204" s="66" t="s">
        <v>107</v>
      </c>
      <c r="E204">
        <v>0</v>
      </c>
      <c r="F204" t="s">
        <v>26</v>
      </c>
      <c r="I204">
        <v>15</v>
      </c>
      <c r="J204">
        <v>19</v>
      </c>
      <c r="M204" s="164" t="s">
        <v>871</v>
      </c>
      <c r="N204" s="176" t="s">
        <v>878</v>
      </c>
      <c r="O204" s="176" t="s">
        <v>879</v>
      </c>
      <c r="P204" s="157" t="s">
        <v>866</v>
      </c>
      <c r="Q204" s="176" t="s">
        <v>878</v>
      </c>
      <c r="R204" s="157"/>
      <c r="S204" s="158">
        <v>35</v>
      </c>
      <c r="T204" s="157" t="s">
        <v>26</v>
      </c>
      <c r="U204" s="157">
        <v>1</v>
      </c>
      <c r="V204" s="157">
        <v>1</v>
      </c>
      <c r="W204" s="157">
        <v>5</v>
      </c>
      <c r="X204" s="157">
        <v>0.1</v>
      </c>
      <c r="Y204" s="157" t="s">
        <v>867</v>
      </c>
    </row>
    <row r="205" spans="1:25" x14ac:dyDescent="0.25">
      <c r="A205" s="66" t="s">
        <v>24</v>
      </c>
      <c r="B205" s="71" t="s">
        <v>428</v>
      </c>
      <c r="C205" s="66" t="s">
        <v>107</v>
      </c>
      <c r="D205" s="26"/>
      <c r="E205">
        <v>0</v>
      </c>
      <c r="F205" t="s">
        <v>26</v>
      </c>
      <c r="G205" s="38"/>
      <c r="H205" s="38"/>
      <c r="I205" s="9"/>
      <c r="K205" s="8"/>
      <c r="L205" s="8"/>
      <c r="M205" s="164" t="s">
        <v>871</v>
      </c>
      <c r="N205" s="176" t="s">
        <v>880</v>
      </c>
      <c r="O205" s="176" t="s">
        <v>881</v>
      </c>
      <c r="P205" s="157" t="s">
        <v>866</v>
      </c>
      <c r="Q205" s="176" t="s">
        <v>880</v>
      </c>
      <c r="R205" s="157"/>
      <c r="S205" s="158">
        <v>35</v>
      </c>
      <c r="T205" s="157" t="s">
        <v>26</v>
      </c>
      <c r="U205" s="157">
        <v>1</v>
      </c>
      <c r="V205" s="157">
        <v>1</v>
      </c>
      <c r="W205" s="157">
        <v>5</v>
      </c>
      <c r="X205" s="157">
        <v>0.1</v>
      </c>
      <c r="Y205" s="157" t="s">
        <v>867</v>
      </c>
    </row>
    <row r="206" spans="1:25" x14ac:dyDescent="0.25">
      <c r="A206" s="66" t="s">
        <v>24</v>
      </c>
      <c r="B206" s="71" t="s">
        <v>429</v>
      </c>
      <c r="C206" s="66" t="s">
        <v>107</v>
      </c>
      <c r="D206" s="26"/>
      <c r="E206">
        <v>0</v>
      </c>
      <c r="F206" t="s">
        <v>26</v>
      </c>
      <c r="G206" s="38"/>
      <c r="H206" s="38"/>
      <c r="I206" s="9"/>
      <c r="K206" s="8"/>
      <c r="L206" s="8"/>
      <c r="M206" s="164" t="s">
        <v>871</v>
      </c>
      <c r="N206" s="176" t="s">
        <v>882</v>
      </c>
      <c r="O206" s="176" t="s">
        <v>883</v>
      </c>
      <c r="P206" s="157" t="s">
        <v>884</v>
      </c>
      <c r="Q206" s="176" t="s">
        <v>882</v>
      </c>
      <c r="R206" s="157"/>
      <c r="S206" s="158">
        <v>58</v>
      </c>
      <c r="T206" s="157" t="s">
        <v>26</v>
      </c>
      <c r="U206" s="157">
        <v>1</v>
      </c>
      <c r="V206" s="157">
        <v>1</v>
      </c>
      <c r="W206" s="157">
        <v>5</v>
      </c>
      <c r="X206" s="157">
        <v>0.2</v>
      </c>
      <c r="Y206" s="157" t="s">
        <v>867</v>
      </c>
    </row>
    <row r="207" spans="1:25" x14ac:dyDescent="0.25">
      <c r="A207" s="66" t="s">
        <v>24</v>
      </c>
      <c r="B207" s="71" t="s">
        <v>430</v>
      </c>
      <c r="C207" s="66" t="s">
        <v>107</v>
      </c>
      <c r="D207" s="26"/>
      <c r="E207">
        <v>0</v>
      </c>
      <c r="F207" t="s">
        <v>26</v>
      </c>
      <c r="G207" s="38"/>
      <c r="H207" s="38"/>
      <c r="I207" s="9"/>
      <c r="K207" s="8"/>
      <c r="L207" s="8"/>
      <c r="M207" s="164" t="s">
        <v>871</v>
      </c>
      <c r="N207" s="176" t="s">
        <v>885</v>
      </c>
      <c r="O207" s="176" t="s">
        <v>886</v>
      </c>
      <c r="P207" s="157" t="s">
        <v>884</v>
      </c>
      <c r="Q207" s="176" t="s">
        <v>885</v>
      </c>
      <c r="R207" s="157"/>
      <c r="S207" s="158">
        <v>58</v>
      </c>
      <c r="T207" s="157" t="s">
        <v>26</v>
      </c>
      <c r="U207" s="157">
        <v>1</v>
      </c>
      <c r="V207" s="157">
        <v>1</v>
      </c>
      <c r="W207" s="157">
        <v>5</v>
      </c>
      <c r="X207" s="157">
        <v>0.2</v>
      </c>
      <c r="Y207" s="157" t="s">
        <v>867</v>
      </c>
    </row>
    <row r="208" spans="1:25" x14ac:dyDescent="0.25">
      <c r="A208" s="66" t="s">
        <v>24</v>
      </c>
      <c r="B208" s="71" t="s">
        <v>431</v>
      </c>
      <c r="C208" s="66" t="s">
        <v>107</v>
      </c>
      <c r="D208" s="26"/>
      <c r="E208">
        <v>0</v>
      </c>
      <c r="F208" t="s">
        <v>26</v>
      </c>
      <c r="G208" s="38"/>
      <c r="H208" s="38"/>
      <c r="I208" s="9"/>
      <c r="K208" s="8"/>
      <c r="L208" s="8"/>
      <c r="M208" s="164" t="s">
        <v>871</v>
      </c>
      <c r="N208" s="176" t="s">
        <v>887</v>
      </c>
      <c r="O208" s="176" t="s">
        <v>888</v>
      </c>
      <c r="P208" s="157" t="s">
        <v>884</v>
      </c>
      <c r="Q208" s="176" t="s">
        <v>887</v>
      </c>
      <c r="R208" s="157"/>
      <c r="S208" s="158">
        <v>58</v>
      </c>
      <c r="T208" s="157" t="s">
        <v>26</v>
      </c>
      <c r="U208" s="157">
        <v>1</v>
      </c>
      <c r="V208" s="157">
        <v>1</v>
      </c>
      <c r="W208" s="157">
        <v>5</v>
      </c>
      <c r="X208" s="157">
        <v>0.2</v>
      </c>
      <c r="Y208" s="157" t="s">
        <v>867</v>
      </c>
    </row>
    <row r="209" spans="1:25" x14ac:dyDescent="0.25">
      <c r="A209" s="66" t="s">
        <v>24</v>
      </c>
      <c r="B209" s="71" t="s">
        <v>422</v>
      </c>
      <c r="C209" s="66" t="s">
        <v>107</v>
      </c>
      <c r="E209">
        <v>0</v>
      </c>
      <c r="F209" t="s">
        <v>26</v>
      </c>
      <c r="S209" s="87"/>
    </row>
    <row r="210" spans="1:25" x14ac:dyDescent="0.25">
      <c r="A210" s="66" t="s">
        <v>24</v>
      </c>
      <c r="B210" s="71" t="s">
        <v>423</v>
      </c>
      <c r="C210" s="66" t="s">
        <v>107</v>
      </c>
      <c r="E210">
        <v>0</v>
      </c>
      <c r="F210" t="s">
        <v>26</v>
      </c>
      <c r="H210" s="38"/>
      <c r="S210" s="87"/>
    </row>
    <row r="211" spans="1:25" x14ac:dyDescent="0.25">
      <c r="A211" s="66" t="s">
        <v>24</v>
      </c>
      <c r="B211" s="71" t="s">
        <v>424</v>
      </c>
      <c r="C211" s="66" t="s">
        <v>107</v>
      </c>
      <c r="E211">
        <v>0</v>
      </c>
      <c r="F211" t="s">
        <v>26</v>
      </c>
      <c r="H211" s="38"/>
      <c r="S211" s="87"/>
    </row>
    <row r="212" spans="1:25" x14ac:dyDescent="0.25">
      <c r="A212" s="66" t="s">
        <v>24</v>
      </c>
      <c r="B212" s="71" t="s">
        <v>109</v>
      </c>
      <c r="C212" s="66" t="s">
        <v>107</v>
      </c>
      <c r="E212">
        <v>0</v>
      </c>
      <c r="F212" t="s">
        <v>26</v>
      </c>
      <c r="H212" s="38"/>
      <c r="S212" s="87"/>
    </row>
    <row r="213" spans="1:25" x14ac:dyDescent="0.25">
      <c r="A213" s="66" t="s">
        <v>24</v>
      </c>
      <c r="B213" s="71" t="s">
        <v>425</v>
      </c>
      <c r="C213" s="66" t="s">
        <v>107</v>
      </c>
      <c r="E213">
        <v>0</v>
      </c>
      <c r="F213" t="s">
        <v>26</v>
      </c>
      <c r="H213" s="38"/>
      <c r="S213" s="87"/>
    </row>
    <row r="214" spans="1:25" x14ac:dyDescent="0.25">
      <c r="A214" s="66" t="s">
        <v>24</v>
      </c>
      <c r="B214" s="71" t="s">
        <v>426</v>
      </c>
      <c r="C214" s="66" t="s">
        <v>107</v>
      </c>
      <c r="E214">
        <v>0</v>
      </c>
      <c r="F214" t="s">
        <v>26</v>
      </c>
      <c r="H214" s="70"/>
      <c r="S214" s="87"/>
    </row>
    <row r="215" spans="1:25" x14ac:dyDescent="0.25">
      <c r="A215" s="66" t="s">
        <v>24</v>
      </c>
      <c r="B215" s="71" t="s">
        <v>427</v>
      </c>
      <c r="C215" s="66" t="s">
        <v>107</v>
      </c>
      <c r="E215">
        <v>0</v>
      </c>
      <c r="F215" t="s">
        <v>26</v>
      </c>
      <c r="I215">
        <v>15</v>
      </c>
      <c r="J215">
        <v>19</v>
      </c>
      <c r="S215" s="87"/>
    </row>
    <row r="216" spans="1:25" x14ac:dyDescent="0.25">
      <c r="A216" s="66" t="s">
        <v>24</v>
      </c>
      <c r="B216" s="71" t="s">
        <v>428</v>
      </c>
      <c r="C216" s="66" t="s">
        <v>107</v>
      </c>
      <c r="D216" s="26"/>
      <c r="E216">
        <v>0</v>
      </c>
      <c r="F216" t="s">
        <v>26</v>
      </c>
      <c r="G216" s="38"/>
      <c r="H216" s="38"/>
      <c r="I216" s="9"/>
      <c r="K216" s="8"/>
      <c r="L216" s="8"/>
      <c r="M216" s="603"/>
      <c r="S216" s="87"/>
    </row>
    <row r="217" spans="1:25" x14ac:dyDescent="0.25">
      <c r="A217" s="66" t="s">
        <v>24</v>
      </c>
      <c r="B217" s="71" t="s">
        <v>429</v>
      </c>
      <c r="C217" s="66" t="s">
        <v>107</v>
      </c>
      <c r="D217" s="26"/>
      <c r="E217">
        <v>0</v>
      </c>
      <c r="F217" t="s">
        <v>26</v>
      </c>
      <c r="G217" s="38"/>
      <c r="H217" s="38"/>
      <c r="I217" s="9"/>
      <c r="K217" s="8"/>
      <c r="L217" s="8"/>
      <c r="M217" s="603"/>
      <c r="S217" s="87"/>
    </row>
    <row r="218" spans="1:25" x14ac:dyDescent="0.25">
      <c r="A218" s="66" t="s">
        <v>24</v>
      </c>
      <c r="B218" s="71" t="s">
        <v>430</v>
      </c>
      <c r="C218" s="66" t="s">
        <v>107</v>
      </c>
      <c r="D218" s="26"/>
      <c r="E218">
        <v>0</v>
      </c>
      <c r="F218" t="s">
        <v>26</v>
      </c>
      <c r="G218" s="38"/>
      <c r="H218" s="38"/>
      <c r="I218" s="9"/>
      <c r="K218" s="8"/>
      <c r="L218" s="8"/>
      <c r="M218" s="603"/>
      <c r="S218" s="87"/>
    </row>
    <row r="219" spans="1:25" x14ac:dyDescent="0.25">
      <c r="A219" s="66" t="s">
        <v>24</v>
      </c>
      <c r="B219" s="71" t="s">
        <v>431</v>
      </c>
      <c r="C219" s="66" t="s">
        <v>107</v>
      </c>
      <c r="D219" s="26"/>
      <c r="E219">
        <v>0</v>
      </c>
      <c r="F219" t="s">
        <v>26</v>
      </c>
      <c r="G219" s="38"/>
      <c r="H219" s="38"/>
      <c r="I219" s="9"/>
      <c r="K219" s="8"/>
      <c r="L219" s="8"/>
      <c r="M219" s="603"/>
      <c r="S219" s="87"/>
    </row>
    <row r="220" spans="1:25" x14ac:dyDescent="0.25">
      <c r="A220" s="66" t="s">
        <v>24</v>
      </c>
      <c r="B220" s="71" t="s">
        <v>432</v>
      </c>
      <c r="C220" s="66" t="s">
        <v>107</v>
      </c>
      <c r="D220" s="26"/>
      <c r="E220">
        <v>0</v>
      </c>
      <c r="F220" t="s">
        <v>26</v>
      </c>
      <c r="G220" s="38"/>
      <c r="H220" s="38"/>
      <c r="I220" s="9"/>
      <c r="K220" s="8"/>
      <c r="L220" s="8"/>
      <c r="M220" s="603"/>
      <c r="S220" s="87"/>
    </row>
    <row r="221" spans="1:25" s="3" customFormat="1" ht="24.75" x14ac:dyDescent="0.25">
      <c r="A221" s="3" t="s">
        <v>20</v>
      </c>
      <c r="B221" s="17" t="s">
        <v>234</v>
      </c>
      <c r="C221" s="3" t="s">
        <v>235</v>
      </c>
      <c r="D221" s="30" t="s">
        <v>23</v>
      </c>
      <c r="E221" s="3" t="s">
        <v>23</v>
      </c>
      <c r="F221" s="3" t="s">
        <v>23</v>
      </c>
      <c r="G221" s="33" t="s">
        <v>501</v>
      </c>
      <c r="H221" s="33"/>
      <c r="J221" s="24"/>
      <c r="M221" s="30"/>
      <c r="S221" s="90"/>
    </row>
    <row r="222" spans="1:25" x14ac:dyDescent="0.25">
      <c r="A222" t="s">
        <v>24</v>
      </c>
      <c r="B222" s="15" t="s">
        <v>236</v>
      </c>
      <c r="C222" t="s">
        <v>235</v>
      </c>
      <c r="D222" s="26">
        <v>307251</v>
      </c>
      <c r="E222">
        <f>I222+J222+K222+L222</f>
        <v>17160</v>
      </c>
      <c r="F222" t="s">
        <v>26</v>
      </c>
      <c r="G222" s="34"/>
      <c r="H222" s="34"/>
      <c r="I222">
        <v>17060</v>
      </c>
      <c r="J222">
        <v>0</v>
      </c>
      <c r="L222">
        <v>100</v>
      </c>
      <c r="M222" s="164" t="s">
        <v>519</v>
      </c>
      <c r="N222" s="157">
        <v>5206634</v>
      </c>
      <c r="O222" s="157" t="s">
        <v>614</v>
      </c>
      <c r="P222" s="157" t="s">
        <v>519</v>
      </c>
      <c r="Q222" s="157">
        <v>5206634</v>
      </c>
      <c r="R222" s="157"/>
      <c r="S222" s="158">
        <v>0.26</v>
      </c>
      <c r="T222" s="157" t="s">
        <v>520</v>
      </c>
      <c r="U222" s="157">
        <v>100</v>
      </c>
      <c r="V222" s="157">
        <v>100</v>
      </c>
      <c r="W222" s="157">
        <v>7</v>
      </c>
      <c r="X222" s="157"/>
      <c r="Y222" s="157" t="s">
        <v>542</v>
      </c>
    </row>
    <row r="223" spans="1:25" x14ac:dyDescent="0.25">
      <c r="A223" t="s">
        <v>24</v>
      </c>
      <c r="B223" s="15" t="s">
        <v>237</v>
      </c>
      <c r="C223" t="s">
        <v>235</v>
      </c>
      <c r="D223" s="26">
        <v>311307</v>
      </c>
      <c r="E223">
        <f>I223+J223+K223+L223</f>
        <v>2870</v>
      </c>
      <c r="F223" t="s">
        <v>26</v>
      </c>
      <c r="G223" s="34"/>
      <c r="H223" s="34"/>
      <c r="I223">
        <v>1370</v>
      </c>
      <c r="J223">
        <v>1500</v>
      </c>
      <c r="M223" s="164" t="s">
        <v>519</v>
      </c>
      <c r="N223" s="157">
        <v>5206642</v>
      </c>
      <c r="O223" s="157" t="s">
        <v>615</v>
      </c>
      <c r="P223" s="157" t="s">
        <v>519</v>
      </c>
      <c r="Q223" s="157">
        <v>5206642</v>
      </c>
      <c r="R223" s="157"/>
      <c r="S223" s="158">
        <v>0.28999999999999998</v>
      </c>
      <c r="T223" s="157" t="s">
        <v>520</v>
      </c>
      <c r="U223" s="157">
        <v>100</v>
      </c>
      <c r="V223" s="157">
        <v>100</v>
      </c>
      <c r="W223" s="157">
        <v>7</v>
      </c>
      <c r="X223" s="157"/>
      <c r="Y223" s="157" t="s">
        <v>542</v>
      </c>
    </row>
    <row r="224" spans="1:25" x14ac:dyDescent="0.25">
      <c r="B224" s="15"/>
      <c r="D224" s="26"/>
      <c r="G224" s="34"/>
      <c r="H224" s="34"/>
      <c r="M224" s="26" t="s">
        <v>1154</v>
      </c>
      <c r="N224" t="s">
        <v>1188</v>
      </c>
      <c r="O224" t="s">
        <v>1189</v>
      </c>
      <c r="P224" t="s">
        <v>1154</v>
      </c>
      <c r="Q224" t="s">
        <v>1188</v>
      </c>
      <c r="R224" s="149" t="s">
        <v>1190</v>
      </c>
      <c r="S224" s="87">
        <v>1.5</v>
      </c>
      <c r="T224" t="s">
        <v>520</v>
      </c>
      <c r="U224">
        <v>30</v>
      </c>
      <c r="V224">
        <v>30</v>
      </c>
      <c r="W224">
        <v>3</v>
      </c>
      <c r="X224">
        <v>7.0000000000000007E-2</v>
      </c>
      <c r="Y224" t="s">
        <v>977</v>
      </c>
    </row>
    <row r="225" spans="1:25" x14ac:dyDescent="0.25">
      <c r="B225" s="15"/>
      <c r="D225" s="26"/>
      <c r="G225" s="34"/>
      <c r="H225" s="34"/>
      <c r="M225" s="26" t="s">
        <v>1154</v>
      </c>
      <c r="N225" t="s">
        <v>1191</v>
      </c>
      <c r="O225" t="s">
        <v>1192</v>
      </c>
      <c r="P225" t="s">
        <v>1154</v>
      </c>
      <c r="Q225" t="s">
        <v>1191</v>
      </c>
      <c r="R225" s="149" t="s">
        <v>1193</v>
      </c>
      <c r="S225" s="87">
        <v>1.9</v>
      </c>
      <c r="T225" t="s">
        <v>520</v>
      </c>
      <c r="U225">
        <v>30</v>
      </c>
      <c r="V225">
        <v>30</v>
      </c>
      <c r="W225">
        <v>3</v>
      </c>
      <c r="X225">
        <v>0.09</v>
      </c>
      <c r="Y225" t="s">
        <v>977</v>
      </c>
    </row>
    <row r="226" spans="1:25" x14ac:dyDescent="0.25">
      <c r="B226" s="15"/>
      <c r="D226" s="26"/>
      <c r="G226" s="35"/>
      <c r="H226" s="35"/>
      <c r="S226" s="87"/>
    </row>
    <row r="227" spans="1:25" s="5" customFormat="1" x14ac:dyDescent="0.25">
      <c r="A227" s="5" t="s">
        <v>20</v>
      </c>
      <c r="B227" s="18" t="s">
        <v>111</v>
      </c>
      <c r="C227" s="5" t="s">
        <v>112</v>
      </c>
      <c r="D227" s="31" t="s">
        <v>23</v>
      </c>
      <c r="F227" s="5" t="s">
        <v>23</v>
      </c>
      <c r="G227" s="36"/>
      <c r="H227" s="36"/>
      <c r="M227" s="31"/>
      <c r="S227" s="91"/>
    </row>
    <row r="228" spans="1:25" s="3" customFormat="1" x14ac:dyDescent="0.25">
      <c r="A228" s="3" t="s">
        <v>20</v>
      </c>
      <c r="B228" s="17" t="s">
        <v>113</v>
      </c>
      <c r="C228" s="3" t="s">
        <v>114</v>
      </c>
      <c r="D228" s="30" t="s">
        <v>23</v>
      </c>
      <c r="E228" s="3" t="s">
        <v>23</v>
      </c>
      <c r="F228" s="3" t="s">
        <v>23</v>
      </c>
      <c r="G228" s="33"/>
      <c r="H228" s="33"/>
      <c r="I228" s="7"/>
      <c r="J228" s="24"/>
      <c r="K228" s="7"/>
      <c r="L228" s="7"/>
      <c r="M228" s="593"/>
      <c r="S228" s="90"/>
    </row>
    <row r="229" spans="1:25" ht="204.75" x14ac:dyDescent="0.25">
      <c r="A229" t="s">
        <v>24</v>
      </c>
      <c r="B229" s="15" t="s">
        <v>238</v>
      </c>
      <c r="C229" t="s">
        <v>114</v>
      </c>
      <c r="D229" s="26">
        <v>17920</v>
      </c>
      <c r="E229">
        <f t="shared" ref="E229" si="2">I229+J229+K229+L229</f>
        <v>45</v>
      </c>
      <c r="F229" t="s">
        <v>26</v>
      </c>
      <c r="G229" s="68" t="s">
        <v>502</v>
      </c>
      <c r="H229" s="68"/>
      <c r="I229">
        <v>45</v>
      </c>
      <c r="J229">
        <v>0</v>
      </c>
      <c r="M229" s="26" t="s">
        <v>1047</v>
      </c>
      <c r="N229" t="s">
        <v>1050</v>
      </c>
      <c r="O229" s="15" t="s">
        <v>1051</v>
      </c>
      <c r="P229" t="s">
        <v>1052</v>
      </c>
      <c r="Q229" t="s">
        <v>1053</v>
      </c>
      <c r="S229" s="87">
        <v>21</v>
      </c>
      <c r="T229" t="s">
        <v>26</v>
      </c>
      <c r="U229">
        <v>10</v>
      </c>
      <c r="V229">
        <v>10</v>
      </c>
      <c r="W229" t="s">
        <v>1046</v>
      </c>
      <c r="X229">
        <v>0.09</v>
      </c>
      <c r="Y229" t="s">
        <v>1049</v>
      </c>
    </row>
    <row r="230" spans="1:25" x14ac:dyDescent="0.25">
      <c r="A230" t="s">
        <v>24</v>
      </c>
      <c r="B230" s="15"/>
      <c r="D230" s="26"/>
      <c r="G230" s="68"/>
      <c r="H230" s="142" t="s">
        <v>981</v>
      </c>
      <c r="I230">
        <v>45</v>
      </c>
      <c r="J230">
        <v>0</v>
      </c>
      <c r="M230" s="604" t="s">
        <v>970</v>
      </c>
      <c r="N230" s="156" t="s">
        <v>982</v>
      </c>
      <c r="O230" s="156" t="s">
        <v>983</v>
      </c>
      <c r="P230" t="s">
        <v>973</v>
      </c>
      <c r="Q230" t="s">
        <v>982</v>
      </c>
      <c r="S230" s="87">
        <v>39.200000000000003</v>
      </c>
      <c r="T230" t="s">
        <v>520</v>
      </c>
      <c r="U230">
        <v>5</v>
      </c>
      <c r="V230">
        <v>5</v>
      </c>
      <c r="W230">
        <v>7</v>
      </c>
      <c r="Y230" s="141" t="s">
        <v>971</v>
      </c>
    </row>
    <row r="231" spans="1:25" ht="30" x14ac:dyDescent="0.25">
      <c r="A231" t="s">
        <v>24</v>
      </c>
      <c r="B231" s="15" t="s">
        <v>238</v>
      </c>
      <c r="C231" t="s">
        <v>114</v>
      </c>
      <c r="D231" s="26">
        <v>17920</v>
      </c>
      <c r="G231" s="68"/>
      <c r="H231" s="68" t="s">
        <v>1194</v>
      </c>
      <c r="I231">
        <v>45</v>
      </c>
      <c r="J231">
        <v>0</v>
      </c>
      <c r="M231" s="164" t="s">
        <v>1154</v>
      </c>
      <c r="N231" s="157" t="s">
        <v>1195</v>
      </c>
      <c r="O231" s="157" t="s">
        <v>1196</v>
      </c>
      <c r="P231" s="157" t="s">
        <v>1154</v>
      </c>
      <c r="Q231" s="157" t="s">
        <v>1195</v>
      </c>
      <c r="R231" s="177" t="s">
        <v>1197</v>
      </c>
      <c r="S231" s="158">
        <v>59</v>
      </c>
      <c r="T231" s="157" t="s">
        <v>520</v>
      </c>
      <c r="U231" s="157">
        <v>5</v>
      </c>
      <c r="V231" s="157">
        <v>5</v>
      </c>
      <c r="W231" s="157">
        <v>3</v>
      </c>
      <c r="X231" s="157">
        <v>0.46</v>
      </c>
      <c r="Y231" s="157" t="s">
        <v>972</v>
      </c>
    </row>
    <row r="232" spans="1:25" ht="30" x14ac:dyDescent="0.25">
      <c r="A232" t="s">
        <v>24</v>
      </c>
      <c r="B232" s="15" t="s">
        <v>238</v>
      </c>
      <c r="C232" t="s">
        <v>114</v>
      </c>
      <c r="D232" s="26">
        <v>17920</v>
      </c>
      <c r="G232" s="68"/>
      <c r="H232" s="68" t="s">
        <v>1198</v>
      </c>
      <c r="M232" s="164" t="s">
        <v>1154</v>
      </c>
      <c r="N232" s="157" t="s">
        <v>1199</v>
      </c>
      <c r="O232" s="157" t="s">
        <v>1200</v>
      </c>
      <c r="P232" s="157" t="s">
        <v>1154</v>
      </c>
      <c r="Q232" s="157" t="s">
        <v>1199</v>
      </c>
      <c r="R232" s="177" t="s">
        <v>1201</v>
      </c>
      <c r="S232" s="158">
        <v>35</v>
      </c>
      <c r="T232" s="157" t="s">
        <v>520</v>
      </c>
      <c r="U232" s="157">
        <v>5</v>
      </c>
      <c r="V232" s="157">
        <v>5</v>
      </c>
      <c r="W232" s="157">
        <v>3</v>
      </c>
      <c r="X232" s="157">
        <v>0.46</v>
      </c>
      <c r="Y232" s="157" t="s">
        <v>972</v>
      </c>
    </row>
    <row r="233" spans="1:25" ht="30" x14ac:dyDescent="0.25">
      <c r="A233" t="s">
        <v>24</v>
      </c>
      <c r="B233" s="15" t="s">
        <v>238</v>
      </c>
      <c r="C233" t="s">
        <v>114</v>
      </c>
      <c r="D233" s="26">
        <v>17920</v>
      </c>
      <c r="G233" s="68"/>
      <c r="H233" s="68" t="s">
        <v>1202</v>
      </c>
      <c r="M233" s="164" t="s">
        <v>1154</v>
      </c>
      <c r="N233" s="157" t="s">
        <v>1203</v>
      </c>
      <c r="O233" s="157" t="s">
        <v>1204</v>
      </c>
      <c r="P233" s="157" t="s">
        <v>1154</v>
      </c>
      <c r="Q233" s="157" t="s">
        <v>1203</v>
      </c>
      <c r="R233" s="177" t="s">
        <v>1205</v>
      </c>
      <c r="S233" s="158">
        <v>68</v>
      </c>
      <c r="T233" s="157" t="s">
        <v>520</v>
      </c>
      <c r="U233" s="157">
        <v>5</v>
      </c>
      <c r="V233" s="157">
        <v>5</v>
      </c>
      <c r="W233" s="157">
        <v>3</v>
      </c>
      <c r="X233" s="157">
        <v>0.46</v>
      </c>
      <c r="Y233" s="157" t="s">
        <v>972</v>
      </c>
    </row>
    <row r="234" spans="1:25" ht="30" x14ac:dyDescent="0.25">
      <c r="B234" s="15" t="s">
        <v>238</v>
      </c>
      <c r="D234" s="26"/>
      <c r="G234" s="68"/>
      <c r="H234" s="68" t="s">
        <v>1206</v>
      </c>
      <c r="M234" s="164" t="s">
        <v>1154</v>
      </c>
      <c r="N234" s="157" t="s">
        <v>1207</v>
      </c>
      <c r="O234" s="157" t="s">
        <v>1208</v>
      </c>
      <c r="P234" s="157" t="s">
        <v>1154</v>
      </c>
      <c r="Q234" s="157" t="s">
        <v>1207</v>
      </c>
      <c r="R234" s="177" t="s">
        <v>1209</v>
      </c>
      <c r="S234" s="158">
        <v>68</v>
      </c>
      <c r="T234" s="157" t="s">
        <v>520</v>
      </c>
      <c r="U234" s="157">
        <v>5</v>
      </c>
      <c r="V234" s="157">
        <v>5</v>
      </c>
      <c r="W234" s="157">
        <v>3</v>
      </c>
      <c r="X234" s="157">
        <v>0.46</v>
      </c>
      <c r="Y234" s="157" t="s">
        <v>972</v>
      </c>
    </row>
    <row r="235" spans="1:25" x14ac:dyDescent="0.25">
      <c r="B235" s="15"/>
      <c r="D235" s="26"/>
      <c r="G235" s="68"/>
      <c r="H235" s="142"/>
      <c r="S235" s="87"/>
      <c r="Y235" s="141"/>
    </row>
    <row r="236" spans="1:25" ht="204.75" x14ac:dyDescent="0.25">
      <c r="B236" s="15" t="s">
        <v>238</v>
      </c>
      <c r="C236" t="s">
        <v>114</v>
      </c>
      <c r="D236" s="26">
        <v>17920</v>
      </c>
      <c r="E236">
        <v>45</v>
      </c>
      <c r="F236" t="s">
        <v>26</v>
      </c>
      <c r="G236" s="68" t="s">
        <v>502</v>
      </c>
      <c r="H236" s="142" t="s">
        <v>981</v>
      </c>
      <c r="M236" s="26" t="s">
        <v>970</v>
      </c>
      <c r="N236" t="s">
        <v>984</v>
      </c>
      <c r="O236" t="s">
        <v>985</v>
      </c>
      <c r="P236" t="s">
        <v>973</v>
      </c>
      <c r="Q236" t="s">
        <v>984</v>
      </c>
      <c r="S236" s="87">
        <v>44</v>
      </c>
      <c r="T236" t="s">
        <v>520</v>
      </c>
      <c r="U236">
        <v>5</v>
      </c>
      <c r="V236">
        <v>5</v>
      </c>
      <c r="W236">
        <v>7</v>
      </c>
      <c r="Y236" s="141" t="s">
        <v>971</v>
      </c>
    </row>
    <row r="237" spans="1:25" ht="204.75" x14ac:dyDescent="0.25">
      <c r="B237" s="15" t="s">
        <v>238</v>
      </c>
      <c r="C237" t="s">
        <v>114</v>
      </c>
      <c r="D237" s="26">
        <v>17920</v>
      </c>
      <c r="E237">
        <v>45</v>
      </c>
      <c r="F237" t="s">
        <v>26</v>
      </c>
      <c r="G237" s="68" t="s">
        <v>502</v>
      </c>
      <c r="H237" s="142" t="s">
        <v>981</v>
      </c>
      <c r="M237" s="26" t="s">
        <v>970</v>
      </c>
      <c r="N237" t="s">
        <v>986</v>
      </c>
      <c r="O237" t="s">
        <v>987</v>
      </c>
      <c r="P237" t="s">
        <v>973</v>
      </c>
      <c r="Q237" t="s">
        <v>986</v>
      </c>
      <c r="S237" s="87">
        <v>38</v>
      </c>
      <c r="T237" t="s">
        <v>520</v>
      </c>
      <c r="U237">
        <v>5</v>
      </c>
      <c r="V237">
        <v>5</v>
      </c>
      <c r="W237">
        <v>7</v>
      </c>
      <c r="Y237" s="141" t="s">
        <v>971</v>
      </c>
    </row>
    <row r="238" spans="1:25" ht="204.75" x14ac:dyDescent="0.25">
      <c r="B238" s="15" t="s">
        <v>238</v>
      </c>
      <c r="C238" t="s">
        <v>114</v>
      </c>
      <c r="D238" s="26">
        <v>17920</v>
      </c>
      <c r="E238">
        <v>45</v>
      </c>
      <c r="F238" t="s">
        <v>26</v>
      </c>
      <c r="G238" s="68" t="s">
        <v>502</v>
      </c>
      <c r="H238" s="142" t="s">
        <v>981</v>
      </c>
      <c r="M238" s="26" t="s">
        <v>970</v>
      </c>
      <c r="N238" t="s">
        <v>988</v>
      </c>
      <c r="O238" t="s">
        <v>989</v>
      </c>
      <c r="P238" t="s">
        <v>973</v>
      </c>
      <c r="Q238" t="s">
        <v>988</v>
      </c>
      <c r="S238" s="87">
        <v>38</v>
      </c>
      <c r="T238" t="s">
        <v>520</v>
      </c>
      <c r="U238">
        <v>5</v>
      </c>
      <c r="V238">
        <v>5</v>
      </c>
      <c r="W238">
        <v>7</v>
      </c>
      <c r="Y238" s="141" t="s">
        <v>971</v>
      </c>
    </row>
    <row r="239" spans="1:25" ht="216.75" x14ac:dyDescent="0.25">
      <c r="A239" t="s">
        <v>24</v>
      </c>
      <c r="B239" s="15" t="s">
        <v>239</v>
      </c>
      <c r="C239" t="s">
        <v>114</v>
      </c>
      <c r="D239" s="26" t="s">
        <v>240</v>
      </c>
      <c r="E239">
        <f t="shared" ref="E239" si="3">I239+J239+K239+L239</f>
        <v>185</v>
      </c>
      <c r="F239" t="s">
        <v>26</v>
      </c>
      <c r="G239" s="68" t="s">
        <v>503</v>
      </c>
      <c r="H239" s="142" t="s">
        <v>981</v>
      </c>
      <c r="I239">
        <v>45</v>
      </c>
      <c r="J239" s="22">
        <v>140</v>
      </c>
      <c r="M239" s="26" t="s">
        <v>970</v>
      </c>
      <c r="N239" t="s">
        <v>990</v>
      </c>
      <c r="O239" t="s">
        <v>991</v>
      </c>
      <c r="P239" t="s">
        <v>973</v>
      </c>
      <c r="Q239" t="s">
        <v>990</v>
      </c>
      <c r="S239" s="87">
        <v>6</v>
      </c>
      <c r="T239" t="s">
        <v>520</v>
      </c>
      <c r="U239">
        <v>20</v>
      </c>
      <c r="V239">
        <v>20</v>
      </c>
      <c r="W239">
        <v>7</v>
      </c>
      <c r="Y239" s="141" t="s">
        <v>971</v>
      </c>
    </row>
    <row r="240" spans="1:25" ht="216.75" x14ac:dyDescent="0.25">
      <c r="A240" t="s">
        <v>24</v>
      </c>
      <c r="B240" s="15" t="s">
        <v>239</v>
      </c>
      <c r="C240" t="s">
        <v>114</v>
      </c>
      <c r="D240" s="26">
        <v>309477</v>
      </c>
      <c r="E240">
        <v>185</v>
      </c>
      <c r="F240" t="s">
        <v>26</v>
      </c>
      <c r="G240" s="68" t="s">
        <v>503</v>
      </c>
      <c r="H240" s="142"/>
      <c r="J240" s="22"/>
      <c r="M240" s="26" t="s">
        <v>970</v>
      </c>
      <c r="N240" t="s">
        <v>992</v>
      </c>
      <c r="O240" t="s">
        <v>993</v>
      </c>
      <c r="P240" t="s">
        <v>973</v>
      </c>
      <c r="Q240" t="s">
        <v>992</v>
      </c>
      <c r="S240" s="87">
        <v>10.5</v>
      </c>
      <c r="T240" t="s">
        <v>520</v>
      </c>
      <c r="U240">
        <v>20</v>
      </c>
      <c r="V240">
        <v>20</v>
      </c>
      <c r="W240">
        <v>7</v>
      </c>
      <c r="Y240" s="141" t="s">
        <v>971</v>
      </c>
    </row>
    <row r="241" spans="1:25" ht="216.75" x14ac:dyDescent="0.25">
      <c r="A241" t="s">
        <v>24</v>
      </c>
      <c r="B241" s="15" t="s">
        <v>239</v>
      </c>
      <c r="C241" t="s">
        <v>114</v>
      </c>
      <c r="D241" s="26">
        <v>309477</v>
      </c>
      <c r="E241">
        <v>185</v>
      </c>
      <c r="F241" t="s">
        <v>26</v>
      </c>
      <c r="G241" s="68" t="s">
        <v>503</v>
      </c>
      <c r="H241" s="142"/>
      <c r="J241" s="22"/>
      <c r="M241" s="26" t="s">
        <v>970</v>
      </c>
      <c r="N241" t="s">
        <v>994</v>
      </c>
      <c r="O241" t="s">
        <v>995</v>
      </c>
      <c r="P241" t="s">
        <v>973</v>
      </c>
      <c r="Q241" t="s">
        <v>994</v>
      </c>
      <c r="S241" s="87">
        <v>10.5</v>
      </c>
      <c r="T241" t="s">
        <v>520</v>
      </c>
      <c r="U241">
        <v>20</v>
      </c>
      <c r="V241">
        <v>20</v>
      </c>
      <c r="W241">
        <v>7</v>
      </c>
      <c r="Y241" s="141" t="s">
        <v>971</v>
      </c>
    </row>
    <row r="242" spans="1:25" ht="216.75" x14ac:dyDescent="0.25">
      <c r="A242" t="s">
        <v>24</v>
      </c>
      <c r="B242" s="15" t="s">
        <v>239</v>
      </c>
      <c r="C242" t="s">
        <v>114</v>
      </c>
      <c r="D242" s="26">
        <v>309477</v>
      </c>
      <c r="E242">
        <v>185</v>
      </c>
      <c r="F242" t="s">
        <v>26</v>
      </c>
      <c r="G242" s="68" t="s">
        <v>503</v>
      </c>
      <c r="H242" s="142"/>
      <c r="J242" s="22"/>
      <c r="M242" s="164" t="s">
        <v>970</v>
      </c>
      <c r="N242" s="157" t="s">
        <v>996</v>
      </c>
      <c r="O242" s="157" t="s">
        <v>997</v>
      </c>
      <c r="P242" s="157" t="s">
        <v>973</v>
      </c>
      <c r="Q242" s="157" t="s">
        <v>996</v>
      </c>
      <c r="R242" s="157"/>
      <c r="S242" s="158">
        <v>26</v>
      </c>
      <c r="T242" s="157" t="s">
        <v>520</v>
      </c>
      <c r="U242" s="157">
        <v>5</v>
      </c>
      <c r="V242" s="157">
        <v>5</v>
      </c>
      <c r="W242" s="157">
        <v>7</v>
      </c>
      <c r="X242" s="157"/>
      <c r="Y242" s="178" t="s">
        <v>971</v>
      </c>
    </row>
    <row r="243" spans="1:25" x14ac:dyDescent="0.25">
      <c r="B243" s="15"/>
      <c r="D243" s="26"/>
      <c r="G243" s="68"/>
      <c r="H243" s="142"/>
      <c r="J243" s="22"/>
      <c r="S243" s="87"/>
      <c r="Y243" s="141"/>
    </row>
    <row r="244" spans="1:25" ht="30" x14ac:dyDescent="0.25">
      <c r="A244" t="s">
        <v>24</v>
      </c>
      <c r="B244" s="15" t="s">
        <v>244</v>
      </c>
      <c r="C244" t="s">
        <v>114</v>
      </c>
      <c r="D244" s="26" t="s">
        <v>245</v>
      </c>
      <c r="E244">
        <f t="shared" ref="E244" si="4">I244+J244+K244+L244</f>
        <v>0</v>
      </c>
      <c r="F244" t="s">
        <v>26</v>
      </c>
      <c r="G244" s="35"/>
      <c r="H244" s="35"/>
      <c r="J244">
        <v>0</v>
      </c>
      <c r="M244" s="26" t="s">
        <v>1047</v>
      </c>
      <c r="N244" t="s">
        <v>1054</v>
      </c>
      <c r="O244" t="s">
        <v>1055</v>
      </c>
      <c r="P244" t="s">
        <v>1048</v>
      </c>
      <c r="Q244" t="s">
        <v>1056</v>
      </c>
      <c r="S244" s="87">
        <v>21</v>
      </c>
      <c r="T244" t="s">
        <v>26</v>
      </c>
      <c r="U244">
        <v>10</v>
      </c>
      <c r="V244">
        <v>10</v>
      </c>
      <c r="W244" t="s">
        <v>1046</v>
      </c>
      <c r="X244">
        <v>0.15</v>
      </c>
      <c r="Y244" t="s">
        <v>1049</v>
      </c>
    </row>
    <row r="245" spans="1:25" x14ac:dyDescent="0.25">
      <c r="B245" s="15"/>
      <c r="D245" s="26"/>
      <c r="G245" s="35"/>
      <c r="H245" s="142" t="s">
        <v>981</v>
      </c>
      <c r="J245">
        <v>0</v>
      </c>
      <c r="M245" s="26" t="s">
        <v>970</v>
      </c>
      <c r="N245" t="s">
        <v>998</v>
      </c>
      <c r="O245" t="s">
        <v>999</v>
      </c>
      <c r="P245" t="s">
        <v>973</v>
      </c>
      <c r="Q245" t="s">
        <v>998</v>
      </c>
      <c r="S245" s="87">
        <v>48.6</v>
      </c>
      <c r="T245" t="s">
        <v>974</v>
      </c>
      <c r="U245">
        <v>5</v>
      </c>
      <c r="V245">
        <v>5</v>
      </c>
      <c r="W245">
        <v>7</v>
      </c>
      <c r="Y245" s="141" t="s">
        <v>971</v>
      </c>
    </row>
    <row r="246" spans="1:25" x14ac:dyDescent="0.25">
      <c r="B246" s="15"/>
      <c r="D246" s="26"/>
      <c r="G246" s="35"/>
      <c r="H246" s="142"/>
      <c r="S246" s="87"/>
      <c r="Y246" s="141"/>
    </row>
    <row r="247" spans="1:25" ht="30" x14ac:dyDescent="0.25">
      <c r="A247" t="s">
        <v>24</v>
      </c>
      <c r="B247" s="15" t="s">
        <v>246</v>
      </c>
      <c r="C247" t="s">
        <v>114</v>
      </c>
      <c r="D247" s="26" t="s">
        <v>247</v>
      </c>
      <c r="E247">
        <f>I248+J248+K248+L248</f>
        <v>0</v>
      </c>
      <c r="F247" t="s">
        <v>26</v>
      </c>
      <c r="G247" s="35"/>
      <c r="H247" s="142"/>
      <c r="M247" s="26" t="s">
        <v>1047</v>
      </c>
      <c r="N247" t="s">
        <v>1057</v>
      </c>
      <c r="O247" t="s">
        <v>1058</v>
      </c>
      <c r="P247" t="s">
        <v>1048</v>
      </c>
      <c r="Q247" t="s">
        <v>1059</v>
      </c>
      <c r="S247" s="87">
        <v>25</v>
      </c>
      <c r="T247" t="s">
        <v>26</v>
      </c>
      <c r="U247">
        <v>10</v>
      </c>
      <c r="V247">
        <v>10</v>
      </c>
      <c r="W247" t="s">
        <v>1046</v>
      </c>
      <c r="X247">
        <v>0.15</v>
      </c>
      <c r="Y247" t="s">
        <v>1049</v>
      </c>
    </row>
    <row r="248" spans="1:25" x14ac:dyDescent="0.25">
      <c r="G248" s="35"/>
      <c r="H248" s="142" t="s">
        <v>981</v>
      </c>
      <c r="J248">
        <v>0</v>
      </c>
      <c r="M248" s="26" t="s">
        <v>970</v>
      </c>
      <c r="N248" t="s">
        <v>1000</v>
      </c>
      <c r="O248" t="s">
        <v>1001</v>
      </c>
      <c r="P248" t="s">
        <v>973</v>
      </c>
      <c r="Q248" t="s">
        <v>1000</v>
      </c>
      <c r="S248" s="87">
        <v>24.5</v>
      </c>
      <c r="T248" t="s">
        <v>974</v>
      </c>
      <c r="U248">
        <v>10</v>
      </c>
      <c r="V248">
        <v>10</v>
      </c>
      <c r="W248">
        <v>7</v>
      </c>
      <c r="Y248" s="141" t="s">
        <v>971</v>
      </c>
    </row>
    <row r="249" spans="1:25" x14ac:dyDescent="0.25">
      <c r="G249" s="35"/>
      <c r="H249" s="142"/>
      <c r="S249" s="87"/>
      <c r="Y249" s="141"/>
    </row>
    <row r="250" spans="1:25" ht="30" x14ac:dyDescent="0.25">
      <c r="B250" s="15" t="s">
        <v>248</v>
      </c>
      <c r="C250" t="s">
        <v>114</v>
      </c>
      <c r="D250" s="26" t="s">
        <v>249</v>
      </c>
      <c r="E250">
        <f>I251+J251+K251+L251</f>
        <v>0</v>
      </c>
      <c r="F250" t="s">
        <v>26</v>
      </c>
      <c r="G250" s="35"/>
      <c r="H250" s="142"/>
      <c r="M250" s="26" t="s">
        <v>1047</v>
      </c>
      <c r="N250" t="s">
        <v>1060</v>
      </c>
      <c r="O250" t="s">
        <v>1061</v>
      </c>
      <c r="P250" t="s">
        <v>1048</v>
      </c>
      <c r="Q250" t="s">
        <v>1062</v>
      </c>
      <c r="S250" s="87">
        <v>30</v>
      </c>
      <c r="T250" t="s">
        <v>26</v>
      </c>
      <c r="U250">
        <v>10</v>
      </c>
      <c r="V250">
        <v>10</v>
      </c>
      <c r="W250" t="s">
        <v>1046</v>
      </c>
      <c r="X250">
        <v>0.15</v>
      </c>
      <c r="Y250" t="s">
        <v>1049</v>
      </c>
    </row>
    <row r="251" spans="1:25" x14ac:dyDescent="0.25">
      <c r="A251" t="s">
        <v>24</v>
      </c>
      <c r="G251" s="35"/>
      <c r="H251" s="142" t="s">
        <v>981</v>
      </c>
      <c r="J251">
        <v>0</v>
      </c>
      <c r="M251" s="26" t="s">
        <v>970</v>
      </c>
      <c r="N251" t="s">
        <v>975</v>
      </c>
      <c r="O251" t="s">
        <v>976</v>
      </c>
      <c r="P251" t="s">
        <v>973</v>
      </c>
      <c r="Q251" t="s">
        <v>975</v>
      </c>
      <c r="S251" s="87">
        <v>36.6</v>
      </c>
      <c r="T251" t="s">
        <v>974</v>
      </c>
      <c r="U251">
        <v>5</v>
      </c>
      <c r="V251">
        <v>5</v>
      </c>
      <c r="W251">
        <v>7</v>
      </c>
      <c r="Y251" s="141" t="s">
        <v>971</v>
      </c>
    </row>
    <row r="252" spans="1:25" ht="30" x14ac:dyDescent="0.25">
      <c r="A252" t="s">
        <v>24</v>
      </c>
      <c r="B252" s="15" t="s">
        <v>241</v>
      </c>
      <c r="C252" t="s">
        <v>242</v>
      </c>
      <c r="D252" s="32" t="s">
        <v>243</v>
      </c>
      <c r="E252">
        <f t="shared" ref="E252" si="5">I252+J252+K252+L252</f>
        <v>435</v>
      </c>
      <c r="F252" t="s">
        <v>26</v>
      </c>
      <c r="G252" s="57" t="s">
        <v>504</v>
      </c>
      <c r="H252" s="57"/>
      <c r="I252" s="9">
        <v>100</v>
      </c>
      <c r="J252">
        <v>215</v>
      </c>
      <c r="K252">
        <v>120</v>
      </c>
      <c r="L252" s="8"/>
      <c r="M252" s="605" t="s">
        <v>1154</v>
      </c>
      <c r="N252" s="157" t="s">
        <v>1210</v>
      </c>
      <c r="O252" s="157" t="s">
        <v>1211</v>
      </c>
      <c r="P252" s="157" t="s">
        <v>1212</v>
      </c>
      <c r="Q252" s="157" t="s">
        <v>1213</v>
      </c>
      <c r="R252" s="157"/>
      <c r="S252" s="158">
        <v>8.9</v>
      </c>
      <c r="T252" s="157" t="s">
        <v>520</v>
      </c>
      <c r="U252" s="157">
        <v>50</v>
      </c>
      <c r="V252" s="157">
        <v>50</v>
      </c>
      <c r="W252" s="157">
        <v>3</v>
      </c>
      <c r="X252" s="157">
        <v>0.27</v>
      </c>
      <c r="Y252" s="157" t="s">
        <v>867</v>
      </c>
    </row>
    <row r="253" spans="1:25" s="3" customFormat="1" x14ac:dyDescent="0.25">
      <c r="A253" s="3" t="s">
        <v>20</v>
      </c>
      <c r="B253" s="17" t="s">
        <v>250</v>
      </c>
      <c r="C253" s="3" t="s">
        <v>251</v>
      </c>
      <c r="D253" s="30" t="s">
        <v>23</v>
      </c>
      <c r="E253" s="3" t="s">
        <v>23</v>
      </c>
      <c r="F253" s="3" t="s">
        <v>23</v>
      </c>
      <c r="G253" s="33"/>
      <c r="H253" s="33"/>
      <c r="I253" s="7"/>
      <c r="J253" s="7"/>
      <c r="K253" s="7"/>
      <c r="L253" s="7"/>
      <c r="M253" s="593"/>
      <c r="S253" s="90"/>
    </row>
    <row r="254" spans="1:25" x14ac:dyDescent="0.25">
      <c r="A254" t="s">
        <v>24</v>
      </c>
      <c r="B254" s="15" t="s">
        <v>252</v>
      </c>
      <c r="C254" t="s">
        <v>251</v>
      </c>
      <c r="D254" s="26" t="s">
        <v>253</v>
      </c>
      <c r="E254">
        <f>I254+J254+K254+L254</f>
        <v>0</v>
      </c>
      <c r="F254" t="s">
        <v>26</v>
      </c>
      <c r="G254" s="35"/>
      <c r="H254" s="35"/>
      <c r="S254" s="87"/>
    </row>
    <row r="255" spans="1:25" x14ac:dyDescent="0.25">
      <c r="A255" t="s">
        <v>24</v>
      </c>
      <c r="B255" s="15" t="s">
        <v>254</v>
      </c>
      <c r="C255" t="s">
        <v>251</v>
      </c>
      <c r="D255" s="26" t="s">
        <v>255</v>
      </c>
      <c r="E255">
        <f>I255+J255+K255+L255</f>
        <v>0</v>
      </c>
      <c r="F255" t="s">
        <v>26</v>
      </c>
      <c r="G255" s="35"/>
      <c r="H255" s="35"/>
      <c r="S255" s="87"/>
    </row>
    <row r="256" spans="1:25" x14ac:dyDescent="0.25">
      <c r="A256" t="s">
        <v>24</v>
      </c>
      <c r="B256" s="15" t="s">
        <v>256</v>
      </c>
      <c r="C256" t="s">
        <v>251</v>
      </c>
      <c r="D256" s="26" t="s">
        <v>257</v>
      </c>
      <c r="E256">
        <f>I256+J256+K256+L256</f>
        <v>0</v>
      </c>
      <c r="F256" t="s">
        <v>26</v>
      </c>
      <c r="G256" s="35"/>
      <c r="H256" s="35"/>
      <c r="S256" s="87"/>
    </row>
    <row r="257" spans="1:25" ht="30" x14ac:dyDescent="0.25">
      <c r="A257" t="s">
        <v>24</v>
      </c>
      <c r="B257" s="15" t="s">
        <v>259</v>
      </c>
      <c r="C257" t="s">
        <v>119</v>
      </c>
      <c r="D257" s="26" t="s">
        <v>260</v>
      </c>
      <c r="E257">
        <f>I257+J257+K257+L257</f>
        <v>0</v>
      </c>
      <c r="F257" t="s">
        <v>26</v>
      </c>
      <c r="G257" s="35"/>
      <c r="H257" s="35"/>
      <c r="M257" s="26" t="s">
        <v>970</v>
      </c>
      <c r="N257" t="s">
        <v>1002</v>
      </c>
      <c r="O257" t="s">
        <v>1003</v>
      </c>
      <c r="P257" t="s">
        <v>973</v>
      </c>
      <c r="Q257" t="s">
        <v>1002</v>
      </c>
      <c r="S257" s="87">
        <v>70</v>
      </c>
      <c r="T257" t="s">
        <v>974</v>
      </c>
      <c r="U257">
        <v>10</v>
      </c>
      <c r="V257">
        <v>10</v>
      </c>
      <c r="W257">
        <v>7</v>
      </c>
      <c r="Y257" s="141" t="s">
        <v>971</v>
      </c>
    </row>
    <row r="258" spans="1:25" ht="30" x14ac:dyDescent="0.25">
      <c r="A258" t="s">
        <v>24</v>
      </c>
      <c r="B258" s="15" t="s">
        <v>261</v>
      </c>
      <c r="C258" t="s">
        <v>119</v>
      </c>
      <c r="D258" s="26" t="s">
        <v>262</v>
      </c>
      <c r="E258">
        <f>I258+J258+K258+L258</f>
        <v>0</v>
      </c>
      <c r="F258" t="s">
        <v>26</v>
      </c>
      <c r="G258" s="35" t="s">
        <v>151</v>
      </c>
      <c r="H258" s="35"/>
      <c r="S258" s="87"/>
    </row>
    <row r="259" spans="1:25" s="3" customFormat="1" ht="216.75" x14ac:dyDescent="0.25">
      <c r="A259" s="3" t="s">
        <v>20</v>
      </c>
      <c r="B259" s="17" t="s">
        <v>263</v>
      </c>
      <c r="C259" s="3" t="s">
        <v>264</v>
      </c>
      <c r="D259" s="30" t="s">
        <v>23</v>
      </c>
      <c r="E259" s="3" t="s">
        <v>23</v>
      </c>
      <c r="F259" s="3" t="s">
        <v>23</v>
      </c>
      <c r="G259" s="45" t="s">
        <v>505</v>
      </c>
      <c r="H259" s="45"/>
      <c r="J259" s="24"/>
      <c r="K259" s="7"/>
      <c r="L259" s="7"/>
      <c r="M259" s="593"/>
      <c r="S259" s="90"/>
    </row>
    <row r="260" spans="1:25" ht="30" x14ac:dyDescent="0.25">
      <c r="A260" t="s">
        <v>24</v>
      </c>
      <c r="B260" s="15" t="s">
        <v>265</v>
      </c>
      <c r="C260" t="s">
        <v>264</v>
      </c>
      <c r="D260" s="26" t="s">
        <v>266</v>
      </c>
      <c r="E260">
        <f>I260+J260+K260+L260</f>
        <v>190</v>
      </c>
      <c r="F260" t="s">
        <v>26</v>
      </c>
      <c r="G260" s="35"/>
      <c r="H260" s="35"/>
      <c r="I260">
        <v>170</v>
      </c>
      <c r="J260">
        <v>20</v>
      </c>
      <c r="M260" s="164" t="s">
        <v>970</v>
      </c>
      <c r="N260" s="157" t="s">
        <v>1004</v>
      </c>
      <c r="O260" s="157" t="s">
        <v>1005</v>
      </c>
      <c r="P260" s="157" t="s">
        <v>973</v>
      </c>
      <c r="Q260" s="157" t="s">
        <v>1004</v>
      </c>
      <c r="R260" s="157"/>
      <c r="S260" s="158">
        <v>55.5</v>
      </c>
      <c r="T260" s="157" t="s">
        <v>974</v>
      </c>
      <c r="U260" s="157">
        <v>10</v>
      </c>
      <c r="V260" s="157">
        <v>10</v>
      </c>
      <c r="W260" s="157">
        <v>7</v>
      </c>
      <c r="X260" s="157"/>
      <c r="Y260" s="178" t="s">
        <v>971</v>
      </c>
    </row>
    <row r="261" spans="1:25" ht="30" x14ac:dyDescent="0.25">
      <c r="A261" t="s">
        <v>24</v>
      </c>
      <c r="B261" s="15" t="s">
        <v>267</v>
      </c>
      <c r="C261" t="s">
        <v>264</v>
      </c>
      <c r="D261" s="26" t="s">
        <v>268</v>
      </c>
      <c r="E261">
        <f>I261+J261+K261+L261</f>
        <v>355</v>
      </c>
      <c r="F261" t="s">
        <v>26</v>
      </c>
      <c r="G261" s="35"/>
      <c r="H261" s="35"/>
      <c r="I261">
        <v>235</v>
      </c>
      <c r="J261">
        <v>120</v>
      </c>
      <c r="M261" s="164" t="s">
        <v>970</v>
      </c>
      <c r="N261" s="157" t="s">
        <v>1006</v>
      </c>
      <c r="O261" s="157" t="s">
        <v>1007</v>
      </c>
      <c r="P261" s="157" t="s">
        <v>973</v>
      </c>
      <c r="Q261" s="157" t="s">
        <v>1006</v>
      </c>
      <c r="R261" s="157"/>
      <c r="S261" s="158">
        <v>57.5</v>
      </c>
      <c r="T261" s="157" t="s">
        <v>974</v>
      </c>
      <c r="U261" s="157">
        <v>10</v>
      </c>
      <c r="V261" s="157">
        <v>10</v>
      </c>
      <c r="W261" s="157">
        <v>7</v>
      </c>
      <c r="X261" s="157"/>
      <c r="Y261" s="178" t="s">
        <v>971</v>
      </c>
    </row>
    <row r="262" spans="1:25" ht="30" x14ac:dyDescent="0.25">
      <c r="A262" t="s">
        <v>24</v>
      </c>
      <c r="B262" s="15" t="s">
        <v>269</v>
      </c>
      <c r="C262" t="s">
        <v>264</v>
      </c>
      <c r="D262" s="26" t="s">
        <v>270</v>
      </c>
      <c r="E262">
        <f t="shared" ref="E262:E271" si="6">I262+J262+K262+L262</f>
        <v>5</v>
      </c>
      <c r="F262" t="s">
        <v>26</v>
      </c>
      <c r="G262" s="35"/>
      <c r="H262" s="35"/>
      <c r="I262">
        <v>5</v>
      </c>
      <c r="J262">
        <v>0</v>
      </c>
      <c r="M262" s="26" t="s">
        <v>970</v>
      </c>
      <c r="N262" t="s">
        <v>1008</v>
      </c>
      <c r="O262" t="s">
        <v>1009</v>
      </c>
      <c r="P262" t="s">
        <v>973</v>
      </c>
      <c r="Q262" t="s">
        <v>1008</v>
      </c>
      <c r="S262" s="87">
        <v>25.3</v>
      </c>
      <c r="T262" t="s">
        <v>974</v>
      </c>
      <c r="U262">
        <v>10</v>
      </c>
      <c r="V262">
        <v>10</v>
      </c>
      <c r="W262">
        <v>7</v>
      </c>
    </row>
    <row r="263" spans="1:25" ht="30" x14ac:dyDescent="0.25">
      <c r="A263" t="s">
        <v>24</v>
      </c>
      <c r="B263" s="15" t="s">
        <v>271</v>
      </c>
      <c r="C263" t="s">
        <v>264</v>
      </c>
      <c r="D263" s="26" t="s">
        <v>272</v>
      </c>
      <c r="E263">
        <f t="shared" si="6"/>
        <v>0</v>
      </c>
      <c r="F263" t="s">
        <v>26</v>
      </c>
      <c r="G263" s="35"/>
      <c r="H263" s="35"/>
      <c r="J263">
        <v>0</v>
      </c>
      <c r="M263" s="26" t="s">
        <v>970</v>
      </c>
      <c r="S263" s="87"/>
    </row>
    <row r="264" spans="1:25" ht="30" x14ac:dyDescent="0.25">
      <c r="A264" t="s">
        <v>24</v>
      </c>
      <c r="B264" s="15" t="s">
        <v>273</v>
      </c>
      <c r="C264" t="s">
        <v>264</v>
      </c>
      <c r="D264" s="26" t="s">
        <v>274</v>
      </c>
      <c r="E264">
        <f t="shared" si="6"/>
        <v>0</v>
      </c>
      <c r="F264" t="s">
        <v>26</v>
      </c>
      <c r="G264" s="35"/>
      <c r="H264" s="35"/>
      <c r="J264">
        <v>0</v>
      </c>
      <c r="M264" s="26" t="s">
        <v>970</v>
      </c>
      <c r="N264" t="s">
        <v>1010</v>
      </c>
      <c r="O264" t="s">
        <v>1011</v>
      </c>
      <c r="P264" t="s">
        <v>973</v>
      </c>
      <c r="Q264" t="s">
        <v>1010</v>
      </c>
      <c r="S264" s="87">
        <v>53.5</v>
      </c>
      <c r="T264" t="s">
        <v>974</v>
      </c>
      <c r="U264">
        <v>5</v>
      </c>
      <c r="V264">
        <v>5</v>
      </c>
      <c r="W264">
        <v>7</v>
      </c>
      <c r="Y264" s="141" t="s">
        <v>971</v>
      </c>
    </row>
    <row r="265" spans="1:25" ht="30" x14ac:dyDescent="0.25">
      <c r="A265" t="s">
        <v>24</v>
      </c>
      <c r="B265" s="15" t="s">
        <v>275</v>
      </c>
      <c r="C265" t="s">
        <v>264</v>
      </c>
      <c r="D265" s="26" t="s">
        <v>276</v>
      </c>
      <c r="E265">
        <f t="shared" si="6"/>
        <v>0</v>
      </c>
      <c r="F265" t="s">
        <v>26</v>
      </c>
      <c r="G265" s="35"/>
      <c r="H265" s="35"/>
      <c r="J265">
        <v>0</v>
      </c>
      <c r="M265" s="26" t="s">
        <v>970</v>
      </c>
      <c r="N265" s="151" t="s">
        <v>1012</v>
      </c>
      <c r="O265" s="151" t="s">
        <v>1013</v>
      </c>
      <c r="P265" t="s">
        <v>973</v>
      </c>
      <c r="Q265" t="s">
        <v>1012</v>
      </c>
      <c r="S265" s="87">
        <v>55.45</v>
      </c>
      <c r="T265" t="s">
        <v>974</v>
      </c>
      <c r="U265">
        <v>5</v>
      </c>
      <c r="V265">
        <v>5</v>
      </c>
      <c r="W265">
        <v>7</v>
      </c>
      <c r="Y265" s="141" t="s">
        <v>971</v>
      </c>
    </row>
    <row r="266" spans="1:25" x14ac:dyDescent="0.25">
      <c r="A266" t="s">
        <v>24</v>
      </c>
      <c r="B266" s="15" t="s">
        <v>277</v>
      </c>
      <c r="C266" t="s">
        <v>264</v>
      </c>
      <c r="D266" s="26" t="s">
        <v>278</v>
      </c>
      <c r="E266">
        <f t="shared" si="6"/>
        <v>0</v>
      </c>
      <c r="F266" t="s">
        <v>26</v>
      </c>
      <c r="G266" s="35"/>
      <c r="H266" s="35"/>
      <c r="J266">
        <v>0</v>
      </c>
      <c r="S266" s="87"/>
    </row>
    <row r="267" spans="1:25" x14ac:dyDescent="0.25">
      <c r="A267" t="s">
        <v>24</v>
      </c>
      <c r="B267" s="15" t="s">
        <v>279</v>
      </c>
      <c r="C267" t="s">
        <v>264</v>
      </c>
      <c r="D267" s="26" t="s">
        <v>280</v>
      </c>
      <c r="E267">
        <f t="shared" si="6"/>
        <v>0</v>
      </c>
      <c r="F267" t="s">
        <v>26</v>
      </c>
      <c r="G267" s="35"/>
      <c r="H267" s="35"/>
      <c r="J267">
        <v>0</v>
      </c>
      <c r="S267" s="87"/>
    </row>
    <row r="268" spans="1:25" x14ac:dyDescent="0.25">
      <c r="A268" t="s">
        <v>24</v>
      </c>
      <c r="B268" s="15" t="s">
        <v>281</v>
      </c>
      <c r="C268" t="s">
        <v>264</v>
      </c>
      <c r="D268" s="26" t="s">
        <v>282</v>
      </c>
      <c r="E268">
        <f t="shared" si="6"/>
        <v>0</v>
      </c>
      <c r="F268" t="s">
        <v>26</v>
      </c>
      <c r="G268" s="35"/>
      <c r="H268" s="35"/>
      <c r="J268">
        <v>0</v>
      </c>
      <c r="S268" s="87"/>
    </row>
    <row r="269" spans="1:25" x14ac:dyDescent="0.25">
      <c r="A269" t="s">
        <v>24</v>
      </c>
      <c r="B269" s="15" t="s">
        <v>283</v>
      </c>
      <c r="C269" t="s">
        <v>264</v>
      </c>
      <c r="D269" s="26" t="s">
        <v>284</v>
      </c>
      <c r="E269">
        <f t="shared" si="6"/>
        <v>0</v>
      </c>
      <c r="F269" t="s">
        <v>26</v>
      </c>
      <c r="G269" s="35"/>
      <c r="H269" s="35"/>
      <c r="J269">
        <v>0</v>
      </c>
      <c r="S269" s="87"/>
    </row>
    <row r="270" spans="1:25" x14ac:dyDescent="0.25">
      <c r="A270" t="s">
        <v>24</v>
      </c>
      <c r="B270" s="15" t="s">
        <v>285</v>
      </c>
      <c r="C270" t="s">
        <v>264</v>
      </c>
      <c r="D270" s="26" t="s">
        <v>286</v>
      </c>
      <c r="E270">
        <f t="shared" si="6"/>
        <v>0</v>
      </c>
      <c r="F270" t="s">
        <v>26</v>
      </c>
      <c r="G270" s="35"/>
      <c r="H270" s="35"/>
      <c r="J270">
        <v>0</v>
      </c>
      <c r="S270" s="87"/>
    </row>
    <row r="271" spans="1:25" x14ac:dyDescent="0.25">
      <c r="A271" t="s">
        <v>24</v>
      </c>
      <c r="B271" s="15" t="s">
        <v>287</v>
      </c>
      <c r="C271" t="s">
        <v>264</v>
      </c>
      <c r="D271" s="26" t="s">
        <v>288</v>
      </c>
      <c r="E271">
        <f t="shared" si="6"/>
        <v>0</v>
      </c>
      <c r="F271" t="s">
        <v>26</v>
      </c>
      <c r="G271" s="35"/>
      <c r="H271" s="35"/>
      <c r="J271">
        <v>0</v>
      </c>
      <c r="S271" s="87"/>
    </row>
    <row r="272" spans="1:25" s="3" customFormat="1" x14ac:dyDescent="0.25">
      <c r="A272" s="3" t="s">
        <v>20</v>
      </c>
      <c r="B272" s="17" t="s">
        <v>122</v>
      </c>
      <c r="C272" s="3" t="s">
        <v>123</v>
      </c>
      <c r="D272" s="30" t="s">
        <v>23</v>
      </c>
      <c r="E272" s="3" t="s">
        <v>23</v>
      </c>
      <c r="F272" s="3" t="s">
        <v>23</v>
      </c>
      <c r="G272" s="33"/>
      <c r="H272" s="33"/>
      <c r="I272" s="7"/>
      <c r="J272" s="24"/>
      <c r="K272" s="7"/>
      <c r="L272" s="7"/>
      <c r="M272" s="593"/>
      <c r="S272" s="90"/>
    </row>
    <row r="273" spans="1:25" s="43" customFormat="1" ht="36.75" x14ac:dyDescent="0.25">
      <c r="A273" s="46" t="s">
        <v>24</v>
      </c>
      <c r="B273" s="47" t="s">
        <v>124</v>
      </c>
      <c r="C273" s="46" t="s">
        <v>123</v>
      </c>
      <c r="D273" s="48" t="s">
        <v>125</v>
      </c>
      <c r="E273" s="46">
        <f>I273+J273+K273+L273</f>
        <v>26</v>
      </c>
      <c r="F273" s="46" t="s">
        <v>26</v>
      </c>
      <c r="G273" s="49" t="s">
        <v>452</v>
      </c>
      <c r="H273" s="38"/>
      <c r="I273" s="46">
        <v>16</v>
      </c>
      <c r="J273" s="46">
        <v>10</v>
      </c>
      <c r="K273" s="46"/>
      <c r="L273" s="46"/>
      <c r="M273" s="48"/>
      <c r="N273" s="46"/>
      <c r="S273" s="88"/>
    </row>
    <row r="274" spans="1:25" s="43" customFormat="1" ht="36.75" x14ac:dyDescent="0.25">
      <c r="A274" s="46" t="s">
        <v>24</v>
      </c>
      <c r="B274" s="47" t="s">
        <v>126</v>
      </c>
      <c r="C274" s="46" t="s">
        <v>123</v>
      </c>
      <c r="D274" s="48">
        <v>328008</v>
      </c>
      <c r="E274" s="46">
        <f>I274+J274+K274+L274</f>
        <v>7</v>
      </c>
      <c r="F274" s="46" t="s">
        <v>26</v>
      </c>
      <c r="G274" s="49" t="s">
        <v>452</v>
      </c>
      <c r="H274" s="38"/>
      <c r="I274" s="46">
        <v>7</v>
      </c>
      <c r="J274" s="46">
        <v>0</v>
      </c>
      <c r="K274" s="46"/>
      <c r="L274" s="46"/>
      <c r="M274" s="48"/>
      <c r="N274" s="46"/>
      <c r="S274" s="88"/>
    </row>
    <row r="275" spans="1:25" ht="48.75" x14ac:dyDescent="0.25">
      <c r="A275" t="s">
        <v>24</v>
      </c>
      <c r="B275" s="15" t="s">
        <v>289</v>
      </c>
      <c r="C275" t="s">
        <v>123</v>
      </c>
      <c r="D275" s="26">
        <v>328013</v>
      </c>
      <c r="E275">
        <f>I275+J275+K275+L275</f>
        <v>155</v>
      </c>
      <c r="F275" t="s">
        <v>26</v>
      </c>
      <c r="G275" s="34" t="s">
        <v>416</v>
      </c>
      <c r="H275" s="38"/>
      <c r="I275">
        <v>155</v>
      </c>
      <c r="J275">
        <v>0</v>
      </c>
      <c r="S275" s="87"/>
    </row>
    <row r="276" spans="1:25" s="97" customFormat="1" ht="16.899999999999999" customHeight="1" x14ac:dyDescent="0.25">
      <c r="A276" s="102" t="s">
        <v>24</v>
      </c>
      <c r="B276" s="136" t="s">
        <v>806</v>
      </c>
      <c r="C276" s="97" t="s">
        <v>123</v>
      </c>
      <c r="F276" s="97" t="s">
        <v>26</v>
      </c>
      <c r="G276" s="115"/>
      <c r="H276" s="130" t="s">
        <v>807</v>
      </c>
      <c r="M276" s="596" t="s">
        <v>618</v>
      </c>
      <c r="N276" s="159">
        <v>6295118</v>
      </c>
      <c r="O276" s="166" t="s">
        <v>808</v>
      </c>
      <c r="P276" s="159"/>
      <c r="Q276" s="159">
        <v>6295118</v>
      </c>
      <c r="R276" s="160" t="s">
        <v>809</v>
      </c>
      <c r="S276" s="161">
        <v>130</v>
      </c>
      <c r="T276" s="159" t="s">
        <v>26</v>
      </c>
      <c r="U276" s="159">
        <v>1</v>
      </c>
      <c r="V276" s="159">
        <v>1</v>
      </c>
      <c r="W276" s="159">
        <v>7</v>
      </c>
      <c r="X276" s="159">
        <v>0.748</v>
      </c>
      <c r="Y276" s="159" t="s">
        <v>619</v>
      </c>
    </row>
    <row r="277" spans="1:25" s="97" customFormat="1" ht="16.899999999999999" customHeight="1" x14ac:dyDescent="0.25">
      <c r="A277" s="102" t="s">
        <v>24</v>
      </c>
      <c r="B277" s="136" t="s">
        <v>810</v>
      </c>
      <c r="C277" s="97" t="s">
        <v>123</v>
      </c>
      <c r="F277" s="97" t="s">
        <v>26</v>
      </c>
      <c r="G277" s="115"/>
      <c r="H277" s="130" t="s">
        <v>807</v>
      </c>
      <c r="M277" s="596" t="s">
        <v>618</v>
      </c>
      <c r="N277" s="159">
        <v>6194118</v>
      </c>
      <c r="O277" s="166" t="s">
        <v>811</v>
      </c>
      <c r="P277" s="159"/>
      <c r="Q277" s="159">
        <v>6194118</v>
      </c>
      <c r="R277" s="160" t="s">
        <v>812</v>
      </c>
      <c r="S277" s="161">
        <v>110</v>
      </c>
      <c r="T277" s="159" t="s">
        <v>26</v>
      </c>
      <c r="U277" s="159">
        <v>1</v>
      </c>
      <c r="V277" s="159">
        <v>1</v>
      </c>
      <c r="W277" s="159">
        <v>7</v>
      </c>
      <c r="X277" s="159">
        <v>0.85699999999999998</v>
      </c>
      <c r="Y277" s="159" t="s">
        <v>619</v>
      </c>
    </row>
    <row r="278" spans="1:25" s="97" customFormat="1" ht="16.899999999999999" customHeight="1" x14ac:dyDescent="0.25">
      <c r="A278" s="102" t="s">
        <v>24</v>
      </c>
      <c r="B278" s="136" t="s">
        <v>813</v>
      </c>
      <c r="C278" s="97" t="s">
        <v>123</v>
      </c>
      <c r="F278" s="97" t="s">
        <v>26</v>
      </c>
      <c r="G278" s="115"/>
      <c r="H278" s="130" t="s">
        <v>814</v>
      </c>
      <c r="M278" s="596" t="s">
        <v>618</v>
      </c>
      <c r="N278" s="159">
        <v>2194108</v>
      </c>
      <c r="O278" s="166" t="s">
        <v>815</v>
      </c>
      <c r="P278" s="159"/>
      <c r="Q278" s="159">
        <v>2194108</v>
      </c>
      <c r="R278" s="160" t="s">
        <v>816</v>
      </c>
      <c r="S278" s="161">
        <v>180</v>
      </c>
      <c r="T278" s="159" t="s">
        <v>26</v>
      </c>
      <c r="U278" s="159">
        <v>1</v>
      </c>
      <c r="V278" s="159">
        <v>1</v>
      </c>
      <c r="W278" s="159">
        <v>7</v>
      </c>
      <c r="X278" s="159">
        <v>1.7909999999999999</v>
      </c>
      <c r="Y278" s="159" t="s">
        <v>619</v>
      </c>
    </row>
    <row r="279" spans="1:25" s="97" customFormat="1" ht="16.899999999999999" customHeight="1" x14ac:dyDescent="0.25">
      <c r="A279" s="102" t="s">
        <v>24</v>
      </c>
      <c r="B279" s="136" t="s">
        <v>817</v>
      </c>
      <c r="C279" s="97" t="s">
        <v>123</v>
      </c>
      <c r="F279" s="97" t="s">
        <v>26</v>
      </c>
      <c r="G279" s="115"/>
      <c r="H279" s="130" t="s">
        <v>814</v>
      </c>
      <c r="M279" s="596" t="s">
        <v>618</v>
      </c>
      <c r="N279" s="159">
        <v>2295108</v>
      </c>
      <c r="O279" s="166" t="s">
        <v>818</v>
      </c>
      <c r="P279" s="159"/>
      <c r="Q279" s="159">
        <v>2295108</v>
      </c>
      <c r="R279" s="160" t="s">
        <v>819</v>
      </c>
      <c r="S279" s="161">
        <v>210</v>
      </c>
      <c r="T279" s="159" t="s">
        <v>26</v>
      </c>
      <c r="U279" s="159">
        <v>1</v>
      </c>
      <c r="V279" s="159">
        <v>1</v>
      </c>
      <c r="W279" s="159">
        <v>7</v>
      </c>
      <c r="X279" s="159">
        <v>1.7909999999999999</v>
      </c>
      <c r="Y279" s="159" t="s">
        <v>619</v>
      </c>
    </row>
    <row r="280" spans="1:25" s="97" customFormat="1" ht="16.899999999999999" customHeight="1" x14ac:dyDescent="0.25">
      <c r="A280" s="102" t="s">
        <v>24</v>
      </c>
      <c r="B280" s="136" t="s">
        <v>820</v>
      </c>
      <c r="C280" s="97" t="s">
        <v>123</v>
      </c>
      <c r="F280" s="97" t="s">
        <v>26</v>
      </c>
      <c r="G280" s="115"/>
      <c r="H280" s="137" t="s">
        <v>821</v>
      </c>
      <c r="M280" s="595" t="s">
        <v>618</v>
      </c>
      <c r="N280" s="97">
        <v>66173118</v>
      </c>
      <c r="O280" s="116" t="s">
        <v>822</v>
      </c>
      <c r="Q280" s="97">
        <v>66173118</v>
      </c>
      <c r="R280" s="100" t="s">
        <v>823</v>
      </c>
      <c r="S280" s="98">
        <v>150</v>
      </c>
      <c r="T280" s="97" t="s">
        <v>26</v>
      </c>
      <c r="U280" s="97">
        <v>1</v>
      </c>
      <c r="V280" s="97">
        <v>1</v>
      </c>
      <c r="W280" s="97">
        <v>7</v>
      </c>
      <c r="X280" s="97">
        <v>0.748</v>
      </c>
      <c r="Y280" s="97" t="s">
        <v>619</v>
      </c>
    </row>
    <row r="281" spans="1:25" s="97" customFormat="1" ht="16.899999999999999" customHeight="1" x14ac:dyDescent="0.25">
      <c r="A281" s="102"/>
      <c r="B281" s="136" t="s">
        <v>824</v>
      </c>
      <c r="C281" s="97" t="s">
        <v>123</v>
      </c>
      <c r="F281" s="97" t="s">
        <v>26</v>
      </c>
      <c r="G281" s="115"/>
      <c r="H281" s="137" t="s">
        <v>821</v>
      </c>
      <c r="M281" s="595" t="s">
        <v>618</v>
      </c>
      <c r="N281" s="97">
        <v>66274118</v>
      </c>
      <c r="O281" s="116" t="s">
        <v>825</v>
      </c>
      <c r="Q281" s="97">
        <v>66274118</v>
      </c>
      <c r="R281" s="100" t="s">
        <v>826</v>
      </c>
      <c r="S281" s="98">
        <v>150</v>
      </c>
      <c r="T281" s="97" t="s">
        <v>26</v>
      </c>
      <c r="U281" s="97">
        <v>1</v>
      </c>
      <c r="V281" s="97">
        <v>1</v>
      </c>
      <c r="W281" s="97">
        <v>7</v>
      </c>
      <c r="X281" s="97">
        <v>0.748</v>
      </c>
      <c r="Y281" s="97" t="s">
        <v>619</v>
      </c>
    </row>
    <row r="282" spans="1:25" s="97" customFormat="1" ht="16.899999999999999" customHeight="1" x14ac:dyDescent="0.25">
      <c r="A282" s="102"/>
      <c r="B282" s="136" t="s">
        <v>820</v>
      </c>
      <c r="C282" s="97" t="s">
        <v>123</v>
      </c>
      <c r="F282" s="97" t="s">
        <v>26</v>
      </c>
      <c r="G282" s="115"/>
      <c r="H282" s="138" t="s">
        <v>827</v>
      </c>
      <c r="M282" s="595" t="s">
        <v>618</v>
      </c>
      <c r="N282" s="97">
        <v>22274208</v>
      </c>
      <c r="O282" s="136" t="s">
        <v>828</v>
      </c>
      <c r="Q282" s="97">
        <v>22274208</v>
      </c>
      <c r="R282" s="100" t="s">
        <v>829</v>
      </c>
      <c r="S282" s="98">
        <v>220</v>
      </c>
      <c r="T282" s="97" t="s">
        <v>26</v>
      </c>
      <c r="U282" s="97">
        <v>1</v>
      </c>
      <c r="V282" s="97">
        <v>1</v>
      </c>
      <c r="W282" s="97">
        <v>7</v>
      </c>
      <c r="X282" s="97">
        <v>1.421</v>
      </c>
      <c r="Y282" s="97" t="s">
        <v>619</v>
      </c>
    </row>
    <row r="283" spans="1:25" s="97" customFormat="1" ht="16.899999999999999" customHeight="1" x14ac:dyDescent="0.25">
      <c r="A283" s="102"/>
      <c r="B283" s="136" t="s">
        <v>824</v>
      </c>
      <c r="C283" s="97" t="s">
        <v>123</v>
      </c>
      <c r="F283" s="97" t="s">
        <v>26</v>
      </c>
      <c r="G283" s="115"/>
      <c r="H283" s="138" t="s">
        <v>827</v>
      </c>
      <c r="M283" s="595" t="s">
        <v>618</v>
      </c>
      <c r="N283" s="97">
        <v>22173208</v>
      </c>
      <c r="O283" s="136" t="s">
        <v>830</v>
      </c>
      <c r="Q283" s="97">
        <v>22173208</v>
      </c>
      <c r="R283" s="100" t="s">
        <v>831</v>
      </c>
      <c r="S283" s="98">
        <v>220</v>
      </c>
      <c r="T283" s="97" t="s">
        <v>26</v>
      </c>
      <c r="U283" s="97">
        <v>1</v>
      </c>
      <c r="V283" s="97">
        <v>1</v>
      </c>
      <c r="W283" s="97">
        <v>7</v>
      </c>
      <c r="X283" s="97">
        <v>1.3759999999999999</v>
      </c>
      <c r="Y283" s="97" t="s">
        <v>619</v>
      </c>
    </row>
    <row r="284" spans="1:25" s="97" customFormat="1" ht="16.899999999999999" customHeight="1" x14ac:dyDescent="0.25">
      <c r="A284" s="102" t="s">
        <v>24</v>
      </c>
      <c r="B284" s="103" t="s">
        <v>304</v>
      </c>
      <c r="C284" s="97" t="s">
        <v>123</v>
      </c>
      <c r="D284" s="97" t="s">
        <v>305</v>
      </c>
      <c r="E284" s="97">
        <f t="shared" ref="E284:E292" si="7">I284+J284+K284+L284</f>
        <v>0</v>
      </c>
      <c r="F284" s="97" t="s">
        <v>26</v>
      </c>
      <c r="G284" s="115"/>
      <c r="H284" s="137" t="s">
        <v>807</v>
      </c>
      <c r="J284" s="97">
        <v>0</v>
      </c>
      <c r="M284" s="595" t="s">
        <v>618</v>
      </c>
      <c r="N284" s="97">
        <v>6396118</v>
      </c>
      <c r="O284" s="116" t="s">
        <v>832</v>
      </c>
      <c r="Q284" s="97">
        <v>6396118</v>
      </c>
      <c r="R284" s="100" t="s">
        <v>833</v>
      </c>
      <c r="S284" s="98">
        <v>150</v>
      </c>
      <c r="T284" s="97" t="s">
        <v>26</v>
      </c>
      <c r="U284" s="97">
        <v>1</v>
      </c>
      <c r="V284" s="97">
        <v>1</v>
      </c>
      <c r="W284" s="97">
        <v>7</v>
      </c>
      <c r="X284" s="97">
        <v>0.748</v>
      </c>
      <c r="Y284" s="97" t="s">
        <v>619</v>
      </c>
    </row>
    <row r="285" spans="1:25" x14ac:dyDescent="0.25">
      <c r="A285" t="s">
        <v>24</v>
      </c>
      <c r="B285" s="15" t="s">
        <v>298</v>
      </c>
      <c r="C285" t="s">
        <v>123</v>
      </c>
      <c r="D285" s="26" t="s">
        <v>299</v>
      </c>
      <c r="E285">
        <f t="shared" si="7"/>
        <v>0</v>
      </c>
      <c r="F285" t="s">
        <v>26</v>
      </c>
      <c r="G285" s="35"/>
      <c r="H285" s="38"/>
      <c r="J285">
        <v>0</v>
      </c>
      <c r="M285" s="595" t="s">
        <v>889</v>
      </c>
      <c r="N285" t="s">
        <v>927</v>
      </c>
      <c r="O285" t="s">
        <v>928</v>
      </c>
      <c r="P285" t="s">
        <v>903</v>
      </c>
      <c r="Q285" t="s">
        <v>927</v>
      </c>
      <c r="R285" s="140" t="s">
        <v>929</v>
      </c>
      <c r="S285" s="87">
        <v>135</v>
      </c>
      <c r="T285" t="s">
        <v>520</v>
      </c>
      <c r="U285">
        <v>1</v>
      </c>
      <c r="V285">
        <v>1</v>
      </c>
      <c r="W285">
        <v>7</v>
      </c>
      <c r="X285" s="140" t="s">
        <v>907</v>
      </c>
      <c r="Y285" t="s">
        <v>867</v>
      </c>
    </row>
    <row r="286" spans="1:25" x14ac:dyDescent="0.25">
      <c r="A286" t="s">
        <v>24</v>
      </c>
      <c r="B286" s="15" t="s">
        <v>298</v>
      </c>
      <c r="C286" t="s">
        <v>123</v>
      </c>
      <c r="D286" s="26" t="s">
        <v>299</v>
      </c>
      <c r="E286">
        <f t="shared" si="7"/>
        <v>0</v>
      </c>
      <c r="F286" t="s">
        <v>26</v>
      </c>
      <c r="G286" s="35"/>
      <c r="H286" s="38"/>
      <c r="J286">
        <v>0</v>
      </c>
      <c r="M286" s="595" t="s">
        <v>889</v>
      </c>
      <c r="N286" t="s">
        <v>930</v>
      </c>
      <c r="O286" t="s">
        <v>931</v>
      </c>
      <c r="P286" t="s">
        <v>903</v>
      </c>
      <c r="Q286" t="s">
        <v>930</v>
      </c>
      <c r="R286" s="140" t="s">
        <v>932</v>
      </c>
      <c r="S286" s="87">
        <v>139</v>
      </c>
      <c r="T286" t="s">
        <v>520</v>
      </c>
      <c r="U286">
        <v>1</v>
      </c>
      <c r="V286">
        <v>1</v>
      </c>
      <c r="W286">
        <v>7</v>
      </c>
      <c r="X286" s="140" t="s">
        <v>907</v>
      </c>
      <c r="Y286" t="s">
        <v>867</v>
      </c>
    </row>
    <row r="287" spans="1:25" x14ac:dyDescent="0.25">
      <c r="A287" t="s">
        <v>24</v>
      </c>
      <c r="B287" s="15" t="s">
        <v>300</v>
      </c>
      <c r="C287" t="s">
        <v>123</v>
      </c>
      <c r="D287" s="26" t="s">
        <v>301</v>
      </c>
      <c r="E287">
        <f t="shared" si="7"/>
        <v>0</v>
      </c>
      <c r="F287" t="s">
        <v>26</v>
      </c>
      <c r="G287" s="35"/>
      <c r="H287" s="38"/>
      <c r="J287">
        <v>0</v>
      </c>
      <c r="M287" s="595" t="s">
        <v>889</v>
      </c>
      <c r="N287" t="s">
        <v>933</v>
      </c>
      <c r="O287" t="s">
        <v>934</v>
      </c>
      <c r="P287" t="s">
        <v>903</v>
      </c>
      <c r="Q287" t="s">
        <v>933</v>
      </c>
      <c r="R287" s="140" t="s">
        <v>935</v>
      </c>
      <c r="S287" s="87">
        <v>139</v>
      </c>
      <c r="T287" t="s">
        <v>520</v>
      </c>
      <c r="U287">
        <v>1</v>
      </c>
      <c r="V287">
        <v>1</v>
      </c>
      <c r="W287">
        <v>7</v>
      </c>
      <c r="X287" s="140" t="s">
        <v>936</v>
      </c>
      <c r="Y287" t="s">
        <v>867</v>
      </c>
    </row>
    <row r="288" spans="1:25" x14ac:dyDescent="0.25">
      <c r="A288" t="s">
        <v>24</v>
      </c>
      <c r="B288" s="15" t="s">
        <v>302</v>
      </c>
      <c r="C288" t="s">
        <v>123</v>
      </c>
      <c r="D288" s="26" t="s">
        <v>303</v>
      </c>
      <c r="E288">
        <f t="shared" si="7"/>
        <v>0</v>
      </c>
      <c r="F288" t="s">
        <v>26</v>
      </c>
      <c r="G288" s="35"/>
      <c r="H288" s="38"/>
      <c r="J288">
        <v>0</v>
      </c>
      <c r="M288" s="595" t="s">
        <v>889</v>
      </c>
      <c r="N288" t="s">
        <v>937</v>
      </c>
      <c r="O288" t="s">
        <v>938</v>
      </c>
      <c r="P288" t="s">
        <v>903</v>
      </c>
      <c r="Q288" t="s">
        <v>937</v>
      </c>
      <c r="R288" s="140" t="s">
        <v>939</v>
      </c>
      <c r="S288" s="87">
        <v>179</v>
      </c>
      <c r="T288" t="s">
        <v>520</v>
      </c>
      <c r="U288">
        <v>1</v>
      </c>
      <c r="V288">
        <v>1</v>
      </c>
      <c r="W288">
        <v>7</v>
      </c>
      <c r="X288" s="140" t="s">
        <v>907</v>
      </c>
      <c r="Y288" t="s">
        <v>867</v>
      </c>
    </row>
    <row r="289" spans="1:25" x14ac:dyDescent="0.25">
      <c r="A289" t="s">
        <v>24</v>
      </c>
      <c r="B289" s="15" t="s">
        <v>304</v>
      </c>
      <c r="C289" t="s">
        <v>123</v>
      </c>
      <c r="D289" s="26" t="s">
        <v>305</v>
      </c>
      <c r="E289">
        <f t="shared" si="7"/>
        <v>0</v>
      </c>
      <c r="F289" t="s">
        <v>26</v>
      </c>
      <c r="G289" s="35"/>
      <c r="H289" s="38"/>
      <c r="J289">
        <v>0</v>
      </c>
      <c r="M289" s="595" t="s">
        <v>889</v>
      </c>
      <c r="N289" t="s">
        <v>940</v>
      </c>
      <c r="O289" t="s">
        <v>941</v>
      </c>
      <c r="P289" t="s">
        <v>903</v>
      </c>
      <c r="Q289" t="s">
        <v>940</v>
      </c>
      <c r="R289" s="140" t="s">
        <v>942</v>
      </c>
      <c r="S289" s="87">
        <v>223</v>
      </c>
      <c r="T289" t="s">
        <v>520</v>
      </c>
      <c r="U289">
        <v>1</v>
      </c>
      <c r="V289">
        <v>1</v>
      </c>
      <c r="W289">
        <v>7</v>
      </c>
      <c r="X289" s="140" t="s">
        <v>907</v>
      </c>
      <c r="Y289" t="s">
        <v>867</v>
      </c>
    </row>
    <row r="290" spans="1:25" x14ac:dyDescent="0.25">
      <c r="A290" t="s">
        <v>24</v>
      </c>
      <c r="B290" s="150" t="s">
        <v>290</v>
      </c>
      <c r="C290" t="s">
        <v>123</v>
      </c>
      <c r="D290" s="26" t="s">
        <v>291</v>
      </c>
      <c r="E290">
        <f t="shared" si="7"/>
        <v>0</v>
      </c>
      <c r="F290" t="s">
        <v>26</v>
      </c>
      <c r="G290" s="35"/>
      <c r="H290" s="154" t="s">
        <v>1214</v>
      </c>
      <c r="J290">
        <v>0</v>
      </c>
      <c r="M290" s="596" t="s">
        <v>1154</v>
      </c>
      <c r="N290" s="157" t="s">
        <v>1215</v>
      </c>
      <c r="O290" s="157" t="s">
        <v>1216</v>
      </c>
      <c r="P290" s="157" t="s">
        <v>1154</v>
      </c>
      <c r="Q290" s="157" t="s">
        <v>1215</v>
      </c>
      <c r="R290" s="177" t="s">
        <v>1217</v>
      </c>
      <c r="S290" s="158">
        <v>160</v>
      </c>
      <c r="T290" s="157" t="s">
        <v>520</v>
      </c>
      <c r="U290" s="157">
        <v>1</v>
      </c>
      <c r="V290" s="157">
        <v>1</v>
      </c>
      <c r="W290" s="157">
        <v>3</v>
      </c>
      <c r="X290" s="157">
        <v>0.16</v>
      </c>
      <c r="Y290" s="157" t="s">
        <v>972</v>
      </c>
    </row>
    <row r="291" spans="1:25" x14ac:dyDescent="0.25">
      <c r="A291" t="s">
        <v>24</v>
      </c>
      <c r="B291" s="150" t="s">
        <v>290</v>
      </c>
      <c r="C291" t="s">
        <v>123</v>
      </c>
      <c r="D291" s="26" t="s">
        <v>291</v>
      </c>
      <c r="G291" s="35"/>
      <c r="H291" s="154" t="s">
        <v>1218</v>
      </c>
      <c r="M291" s="596" t="s">
        <v>1154</v>
      </c>
      <c r="N291" s="157" t="s">
        <v>1219</v>
      </c>
      <c r="O291" s="157" t="s">
        <v>1220</v>
      </c>
      <c r="P291" s="157" t="s">
        <v>1154</v>
      </c>
      <c r="Q291" s="157" t="s">
        <v>1219</v>
      </c>
      <c r="R291" s="177" t="s">
        <v>1221</v>
      </c>
      <c r="S291" s="158">
        <v>160</v>
      </c>
      <c r="T291" s="157" t="s">
        <v>520</v>
      </c>
      <c r="U291" s="157">
        <v>1</v>
      </c>
      <c r="V291" s="157">
        <v>1</v>
      </c>
      <c r="W291" s="157">
        <v>3</v>
      </c>
      <c r="X291" s="157">
        <v>0.17</v>
      </c>
      <c r="Y291" s="157" t="s">
        <v>972</v>
      </c>
    </row>
    <row r="292" spans="1:25" x14ac:dyDescent="0.25">
      <c r="A292" t="s">
        <v>24</v>
      </c>
      <c r="B292" s="150" t="s">
        <v>292</v>
      </c>
      <c r="C292" t="s">
        <v>123</v>
      </c>
      <c r="D292" s="26" t="s">
        <v>293</v>
      </c>
      <c r="E292">
        <f t="shared" si="7"/>
        <v>0</v>
      </c>
      <c r="F292" t="s">
        <v>26</v>
      </c>
      <c r="G292" s="35"/>
      <c r="H292" s="154" t="s">
        <v>1222</v>
      </c>
      <c r="J292">
        <v>0</v>
      </c>
      <c r="M292" s="596" t="s">
        <v>1154</v>
      </c>
      <c r="N292" s="157" t="s">
        <v>1223</v>
      </c>
      <c r="O292" s="157" t="s">
        <v>1224</v>
      </c>
      <c r="P292" s="157" t="s">
        <v>1154</v>
      </c>
      <c r="Q292" s="157" t="s">
        <v>1223</v>
      </c>
      <c r="R292" s="177" t="s">
        <v>1225</v>
      </c>
      <c r="S292" s="158">
        <v>155</v>
      </c>
      <c r="T292" s="157" t="s">
        <v>520</v>
      </c>
      <c r="U292" s="157">
        <v>1</v>
      </c>
      <c r="V292" s="157">
        <v>1</v>
      </c>
      <c r="W292" s="157">
        <v>3</v>
      </c>
      <c r="X292" s="157">
        <v>0.2</v>
      </c>
      <c r="Y292" s="157" t="s">
        <v>972</v>
      </c>
    </row>
    <row r="293" spans="1:25" x14ac:dyDescent="0.25">
      <c r="A293" t="s">
        <v>24</v>
      </c>
      <c r="B293" s="150" t="s">
        <v>292</v>
      </c>
      <c r="C293" t="s">
        <v>123</v>
      </c>
      <c r="D293" s="26" t="s">
        <v>293</v>
      </c>
      <c r="G293" s="35"/>
      <c r="H293" s="154" t="s">
        <v>1226</v>
      </c>
      <c r="M293" s="596" t="s">
        <v>1154</v>
      </c>
      <c r="N293" s="157" t="s">
        <v>1227</v>
      </c>
      <c r="O293" s="157" t="s">
        <v>1228</v>
      </c>
      <c r="P293" s="157" t="s">
        <v>1154</v>
      </c>
      <c r="Q293" s="157" t="s">
        <v>1227</v>
      </c>
      <c r="R293" s="177" t="s">
        <v>1229</v>
      </c>
      <c r="S293" s="158">
        <v>155</v>
      </c>
      <c r="T293" s="157" t="s">
        <v>520</v>
      </c>
      <c r="U293" s="157">
        <v>1</v>
      </c>
      <c r="V293" s="157">
        <v>1</v>
      </c>
      <c r="W293" s="157">
        <v>3</v>
      </c>
      <c r="X293" s="157">
        <v>0.2</v>
      </c>
      <c r="Y293" s="157" t="s">
        <v>972</v>
      </c>
    </row>
    <row r="294" spans="1:25" x14ac:dyDescent="0.25">
      <c r="A294" t="s">
        <v>24</v>
      </c>
      <c r="B294" s="15" t="s">
        <v>290</v>
      </c>
      <c r="C294" t="s">
        <v>123</v>
      </c>
      <c r="D294" s="26" t="s">
        <v>291</v>
      </c>
      <c r="E294">
        <f t="shared" ref="E294:E301" si="8">I294+J294+K294+L294</f>
        <v>0</v>
      </c>
      <c r="F294" t="s">
        <v>26</v>
      </c>
      <c r="G294" s="35"/>
      <c r="H294" s="38"/>
      <c r="J294">
        <v>0</v>
      </c>
      <c r="S294" s="87"/>
    </row>
    <row r="295" spans="1:25" x14ac:dyDescent="0.25">
      <c r="A295" t="s">
        <v>24</v>
      </c>
      <c r="B295" s="15" t="s">
        <v>292</v>
      </c>
      <c r="C295" t="s">
        <v>123</v>
      </c>
      <c r="D295" s="26" t="s">
        <v>293</v>
      </c>
      <c r="E295">
        <f t="shared" si="8"/>
        <v>0</v>
      </c>
      <c r="F295" t="s">
        <v>26</v>
      </c>
      <c r="G295" s="35"/>
      <c r="H295" s="38"/>
      <c r="J295">
        <v>0</v>
      </c>
      <c r="S295" s="87"/>
    </row>
    <row r="296" spans="1:25" x14ac:dyDescent="0.25">
      <c r="A296" t="s">
        <v>24</v>
      </c>
      <c r="B296" s="15" t="s">
        <v>294</v>
      </c>
      <c r="C296" t="s">
        <v>123</v>
      </c>
      <c r="D296" s="26" t="s">
        <v>295</v>
      </c>
      <c r="E296">
        <f t="shared" si="8"/>
        <v>0</v>
      </c>
      <c r="F296" t="s">
        <v>26</v>
      </c>
      <c r="G296" s="35"/>
      <c r="H296" s="38"/>
      <c r="J296">
        <v>0</v>
      </c>
      <c r="S296" s="87"/>
    </row>
    <row r="297" spans="1:25" x14ac:dyDescent="0.25">
      <c r="A297" t="s">
        <v>24</v>
      </c>
      <c r="B297" s="15" t="s">
        <v>296</v>
      </c>
      <c r="C297" t="s">
        <v>123</v>
      </c>
      <c r="D297" s="26" t="s">
        <v>297</v>
      </c>
      <c r="E297">
        <f t="shared" si="8"/>
        <v>0</v>
      </c>
      <c r="F297" t="s">
        <v>26</v>
      </c>
      <c r="G297" s="35"/>
      <c r="H297" s="38"/>
      <c r="J297">
        <v>0</v>
      </c>
      <c r="S297" s="87"/>
    </row>
    <row r="298" spans="1:25" x14ac:dyDescent="0.25">
      <c r="A298" t="s">
        <v>24</v>
      </c>
      <c r="B298" s="15" t="s">
        <v>298</v>
      </c>
      <c r="C298" t="s">
        <v>123</v>
      </c>
      <c r="D298" s="26" t="s">
        <v>299</v>
      </c>
      <c r="E298">
        <f t="shared" si="8"/>
        <v>0</v>
      </c>
      <c r="F298" t="s">
        <v>26</v>
      </c>
      <c r="G298" s="35"/>
      <c r="H298" s="38"/>
      <c r="J298">
        <v>0</v>
      </c>
      <c r="S298" s="87"/>
    </row>
    <row r="299" spans="1:25" x14ac:dyDescent="0.25">
      <c r="A299" t="s">
        <v>24</v>
      </c>
      <c r="B299" s="15" t="s">
        <v>300</v>
      </c>
      <c r="C299" t="s">
        <v>123</v>
      </c>
      <c r="D299" s="26" t="s">
        <v>301</v>
      </c>
      <c r="E299">
        <f t="shared" si="8"/>
        <v>0</v>
      </c>
      <c r="F299" t="s">
        <v>26</v>
      </c>
      <c r="G299" s="35"/>
      <c r="H299" s="38"/>
      <c r="J299">
        <v>0</v>
      </c>
      <c r="S299" s="87"/>
    </row>
    <row r="300" spans="1:25" x14ac:dyDescent="0.25">
      <c r="A300" t="s">
        <v>24</v>
      </c>
      <c r="B300" s="15" t="s">
        <v>302</v>
      </c>
      <c r="C300" t="s">
        <v>123</v>
      </c>
      <c r="D300" s="26" t="s">
        <v>303</v>
      </c>
      <c r="E300">
        <f t="shared" si="8"/>
        <v>0</v>
      </c>
      <c r="F300" t="s">
        <v>26</v>
      </c>
      <c r="G300" s="35"/>
      <c r="H300" s="38"/>
      <c r="J300">
        <v>0</v>
      </c>
      <c r="S300" s="87"/>
    </row>
    <row r="301" spans="1:25" x14ac:dyDescent="0.25">
      <c r="A301" t="s">
        <v>24</v>
      </c>
      <c r="B301" s="15" t="s">
        <v>304</v>
      </c>
      <c r="C301" t="s">
        <v>123</v>
      </c>
      <c r="D301" s="26" t="s">
        <v>305</v>
      </c>
      <c r="E301">
        <f t="shared" si="8"/>
        <v>0</v>
      </c>
      <c r="F301" t="s">
        <v>26</v>
      </c>
      <c r="G301" s="35"/>
      <c r="H301" s="38"/>
      <c r="J301">
        <v>0</v>
      </c>
      <c r="S301" s="87"/>
    </row>
    <row r="302" spans="1:25" s="3" customFormat="1" ht="36.75" x14ac:dyDescent="0.25">
      <c r="A302" s="3" t="s">
        <v>20</v>
      </c>
      <c r="B302" s="17" t="s">
        <v>128</v>
      </c>
      <c r="C302" s="3" t="s">
        <v>129</v>
      </c>
      <c r="D302" s="30" t="s">
        <v>23</v>
      </c>
      <c r="E302" s="3" t="s">
        <v>23</v>
      </c>
      <c r="F302" s="3" t="s">
        <v>23</v>
      </c>
      <c r="G302" s="33" t="s">
        <v>506</v>
      </c>
      <c r="H302" s="33"/>
      <c r="I302" s="7"/>
      <c r="J302" s="24"/>
      <c r="K302" s="7"/>
      <c r="L302" s="7"/>
      <c r="M302" s="593"/>
      <c r="S302" s="90"/>
    </row>
    <row r="303" spans="1:25" ht="120.75" x14ac:dyDescent="0.25">
      <c r="A303" t="s">
        <v>24</v>
      </c>
      <c r="B303" s="15" t="s">
        <v>306</v>
      </c>
      <c r="C303" t="s">
        <v>129</v>
      </c>
      <c r="D303" s="26" t="s">
        <v>307</v>
      </c>
      <c r="E303">
        <f t="shared" ref="E303:E314" si="9">I303+J303+K303+L303</f>
        <v>25</v>
      </c>
      <c r="F303" t="s">
        <v>26</v>
      </c>
      <c r="G303" s="34" t="s">
        <v>507</v>
      </c>
      <c r="H303" s="34"/>
      <c r="I303">
        <v>25</v>
      </c>
      <c r="J303">
        <v>0</v>
      </c>
      <c r="S303" s="87"/>
    </row>
    <row r="304" spans="1:25" ht="132.75" x14ac:dyDescent="0.25">
      <c r="A304" t="s">
        <v>24</v>
      </c>
      <c r="B304" s="15" t="s">
        <v>308</v>
      </c>
      <c r="C304" t="s">
        <v>129</v>
      </c>
      <c r="D304" s="26" t="s">
        <v>309</v>
      </c>
      <c r="E304">
        <f t="shared" si="9"/>
        <v>25</v>
      </c>
      <c r="F304" t="s">
        <v>26</v>
      </c>
      <c r="G304" s="34" t="s">
        <v>454</v>
      </c>
      <c r="H304" s="34"/>
      <c r="I304">
        <v>25</v>
      </c>
      <c r="J304">
        <v>0</v>
      </c>
      <c r="S304" s="87"/>
    </row>
    <row r="305" spans="1:25" x14ac:dyDescent="0.25">
      <c r="A305" t="s">
        <v>24</v>
      </c>
      <c r="B305" s="15" t="s">
        <v>310</v>
      </c>
      <c r="C305" t="s">
        <v>129</v>
      </c>
      <c r="D305" s="26" t="s">
        <v>311</v>
      </c>
      <c r="E305">
        <f>I305+J305+K305+L305</f>
        <v>80</v>
      </c>
      <c r="F305" t="s">
        <v>26</v>
      </c>
      <c r="G305" s="57" t="s">
        <v>417</v>
      </c>
      <c r="H305" s="57"/>
      <c r="I305">
        <v>75</v>
      </c>
      <c r="J305">
        <v>0</v>
      </c>
      <c r="K305">
        <v>5</v>
      </c>
      <c r="M305" s="164" t="s">
        <v>970</v>
      </c>
      <c r="N305" s="157" t="s">
        <v>1014</v>
      </c>
      <c r="O305" s="157" t="s">
        <v>1015</v>
      </c>
      <c r="P305" s="157" t="s">
        <v>973</v>
      </c>
      <c r="Q305" s="157" t="s">
        <v>1014</v>
      </c>
      <c r="R305" s="157"/>
      <c r="S305" s="158">
        <v>31.5</v>
      </c>
      <c r="T305" s="157" t="s">
        <v>974</v>
      </c>
      <c r="U305" s="157">
        <v>10</v>
      </c>
      <c r="V305" s="157">
        <v>10</v>
      </c>
      <c r="W305" s="157">
        <v>7</v>
      </c>
      <c r="X305" s="157"/>
      <c r="Y305" s="178" t="s">
        <v>971</v>
      </c>
    </row>
    <row r="306" spans="1:25" ht="120.75" x14ac:dyDescent="0.25">
      <c r="A306" t="s">
        <v>24</v>
      </c>
      <c r="B306" s="15" t="s">
        <v>312</v>
      </c>
      <c r="C306" t="s">
        <v>129</v>
      </c>
      <c r="D306" s="26" t="s">
        <v>313</v>
      </c>
      <c r="E306">
        <f t="shared" si="9"/>
        <v>0</v>
      </c>
      <c r="F306" t="s">
        <v>26</v>
      </c>
      <c r="G306" s="34" t="s">
        <v>507</v>
      </c>
      <c r="H306" s="34"/>
      <c r="J306">
        <v>0</v>
      </c>
      <c r="S306" s="87"/>
    </row>
    <row r="307" spans="1:25" ht="144.75" x14ac:dyDescent="0.25">
      <c r="A307" t="s">
        <v>24</v>
      </c>
      <c r="B307" s="15" t="s">
        <v>314</v>
      </c>
      <c r="C307" t="s">
        <v>129</v>
      </c>
      <c r="D307" s="26" t="s">
        <v>315</v>
      </c>
      <c r="E307">
        <f t="shared" si="9"/>
        <v>0</v>
      </c>
      <c r="F307" t="s">
        <v>26</v>
      </c>
      <c r="G307" s="34" t="s">
        <v>455</v>
      </c>
      <c r="H307" s="34"/>
      <c r="J307">
        <v>0</v>
      </c>
      <c r="S307" s="87"/>
    </row>
    <row r="308" spans="1:25" ht="120.75" x14ac:dyDescent="0.25">
      <c r="A308" t="s">
        <v>24</v>
      </c>
      <c r="B308" s="15" t="s">
        <v>316</v>
      </c>
      <c r="C308" t="s">
        <v>129</v>
      </c>
      <c r="D308" s="26" t="s">
        <v>317</v>
      </c>
      <c r="E308">
        <f t="shared" si="9"/>
        <v>0</v>
      </c>
      <c r="F308" t="s">
        <v>26</v>
      </c>
      <c r="G308" s="34" t="s">
        <v>453</v>
      </c>
      <c r="H308" s="34"/>
      <c r="J308">
        <v>0</v>
      </c>
    </row>
    <row r="309" spans="1:25" ht="132.75" x14ac:dyDescent="0.25">
      <c r="A309" t="s">
        <v>24</v>
      </c>
      <c r="B309" s="15" t="s">
        <v>318</v>
      </c>
      <c r="C309" t="s">
        <v>129</v>
      </c>
      <c r="D309" s="26" t="s">
        <v>319</v>
      </c>
      <c r="E309">
        <f t="shared" si="9"/>
        <v>0</v>
      </c>
      <c r="F309" t="s">
        <v>26</v>
      </c>
      <c r="G309" s="34" t="s">
        <v>508</v>
      </c>
      <c r="H309" s="34"/>
      <c r="J309">
        <v>0</v>
      </c>
    </row>
    <row r="310" spans="1:25" ht="120.75" x14ac:dyDescent="0.25">
      <c r="A310" t="s">
        <v>24</v>
      </c>
      <c r="B310" s="15" t="s">
        <v>320</v>
      </c>
      <c r="C310" t="s">
        <v>129</v>
      </c>
      <c r="D310" s="26" t="s">
        <v>321</v>
      </c>
      <c r="E310">
        <f t="shared" si="9"/>
        <v>0</v>
      </c>
      <c r="F310" t="s">
        <v>26</v>
      </c>
      <c r="G310" s="34" t="s">
        <v>507</v>
      </c>
      <c r="H310" s="34"/>
      <c r="J310">
        <v>0</v>
      </c>
    </row>
    <row r="311" spans="1:25" ht="132.75" x14ac:dyDescent="0.25">
      <c r="A311" t="s">
        <v>24</v>
      </c>
      <c r="B311" s="15" t="s">
        <v>322</v>
      </c>
      <c r="C311" t="s">
        <v>129</v>
      </c>
      <c r="D311" s="26" t="s">
        <v>323</v>
      </c>
      <c r="E311">
        <f t="shared" si="9"/>
        <v>0</v>
      </c>
      <c r="F311" t="s">
        <v>26</v>
      </c>
      <c r="G311" s="34" t="s">
        <v>509</v>
      </c>
      <c r="H311" s="34"/>
      <c r="J311">
        <v>0</v>
      </c>
    </row>
    <row r="312" spans="1:25" ht="120.75" x14ac:dyDescent="0.25">
      <c r="A312" t="s">
        <v>24</v>
      </c>
      <c r="B312" s="15" t="s">
        <v>324</v>
      </c>
      <c r="C312" t="s">
        <v>129</v>
      </c>
      <c r="D312" s="26" t="s">
        <v>325</v>
      </c>
      <c r="E312">
        <f t="shared" si="9"/>
        <v>0</v>
      </c>
      <c r="F312" t="s">
        <v>26</v>
      </c>
      <c r="G312" s="34" t="s">
        <v>507</v>
      </c>
      <c r="H312" s="34"/>
      <c r="J312">
        <v>0</v>
      </c>
    </row>
    <row r="313" spans="1:25" ht="132.75" x14ac:dyDescent="0.25">
      <c r="A313" t="s">
        <v>24</v>
      </c>
      <c r="B313" s="15" t="s">
        <v>326</v>
      </c>
      <c r="C313" t="s">
        <v>129</v>
      </c>
      <c r="D313" s="26" t="s">
        <v>327</v>
      </c>
      <c r="E313">
        <f t="shared" si="9"/>
        <v>0</v>
      </c>
      <c r="F313" t="s">
        <v>26</v>
      </c>
      <c r="G313" s="34" t="s">
        <v>454</v>
      </c>
      <c r="H313" s="34"/>
      <c r="J313">
        <v>0</v>
      </c>
    </row>
    <row r="314" spans="1:25" ht="120.75" x14ac:dyDescent="0.25">
      <c r="A314" t="s">
        <v>24</v>
      </c>
      <c r="B314" s="15" t="s">
        <v>328</v>
      </c>
      <c r="C314" t="s">
        <v>129</v>
      </c>
      <c r="D314" s="26" t="s">
        <v>329</v>
      </c>
      <c r="E314">
        <f t="shared" si="9"/>
        <v>0</v>
      </c>
      <c r="F314" t="s">
        <v>26</v>
      </c>
      <c r="G314" s="34" t="s">
        <v>507</v>
      </c>
      <c r="H314" s="34"/>
      <c r="J314">
        <v>0</v>
      </c>
    </row>
    <row r="315" spans="1:25" s="3" customFormat="1" ht="24.75" x14ac:dyDescent="0.25">
      <c r="A315" s="3" t="s">
        <v>20</v>
      </c>
      <c r="B315" s="17" t="s">
        <v>131</v>
      </c>
      <c r="C315" s="3" t="s">
        <v>132</v>
      </c>
      <c r="D315" s="30" t="s">
        <v>23</v>
      </c>
      <c r="E315" s="21"/>
      <c r="F315" s="3" t="s">
        <v>23</v>
      </c>
      <c r="G315" s="33" t="s">
        <v>510</v>
      </c>
      <c r="H315" s="33"/>
      <c r="I315" s="7"/>
      <c r="J315" s="7"/>
      <c r="K315" s="7"/>
      <c r="L315" s="7"/>
      <c r="M315" s="593"/>
    </row>
    <row r="316" spans="1:25" s="19" customFormat="1" x14ac:dyDescent="0.25">
      <c r="B316" s="15" t="s">
        <v>330</v>
      </c>
      <c r="C316" t="s">
        <v>132</v>
      </c>
      <c r="D316" s="23"/>
      <c r="E316">
        <f>I316+J316+K316+L316</f>
        <v>0</v>
      </c>
      <c r="F316" t="s">
        <v>26</v>
      </c>
      <c r="G316" s="34"/>
      <c r="H316" s="34"/>
      <c r="I316"/>
      <c r="J316" s="20"/>
      <c r="K316" s="20"/>
      <c r="L316" s="20"/>
      <c r="M316" s="606"/>
    </row>
    <row r="317" spans="1:25" ht="192.75" x14ac:dyDescent="0.25">
      <c r="A317" t="s">
        <v>24</v>
      </c>
      <c r="B317" s="15" t="s">
        <v>331</v>
      </c>
      <c r="C317" t="s">
        <v>132</v>
      </c>
      <c r="D317" s="26" t="s">
        <v>332</v>
      </c>
      <c r="E317">
        <f>I317+J317+K317+L317</f>
        <v>80</v>
      </c>
      <c r="F317" t="s">
        <v>26</v>
      </c>
      <c r="G317" s="57" t="s">
        <v>456</v>
      </c>
      <c r="H317" s="57"/>
      <c r="I317">
        <v>75</v>
      </c>
      <c r="J317">
        <v>0</v>
      </c>
      <c r="K317">
        <v>5</v>
      </c>
    </row>
    <row r="318" spans="1:25" ht="192.75" x14ac:dyDescent="0.25">
      <c r="A318" t="s">
        <v>24</v>
      </c>
      <c r="B318" s="15" t="s">
        <v>333</v>
      </c>
      <c r="C318" t="s">
        <v>132</v>
      </c>
      <c r="D318" s="26" t="s">
        <v>334</v>
      </c>
      <c r="E318">
        <f>I318+J318+K318+L318</f>
        <v>50</v>
      </c>
      <c r="F318" t="s">
        <v>26</v>
      </c>
      <c r="G318" s="57" t="s">
        <v>457</v>
      </c>
      <c r="H318" s="57"/>
      <c r="I318">
        <v>50</v>
      </c>
      <c r="J318">
        <v>0</v>
      </c>
      <c r="M318" s="26" t="s">
        <v>970</v>
      </c>
      <c r="N318" t="s">
        <v>1016</v>
      </c>
      <c r="O318" t="s">
        <v>1015</v>
      </c>
      <c r="P318" t="s">
        <v>973</v>
      </c>
      <c r="Q318" t="s">
        <v>1016</v>
      </c>
      <c r="S318">
        <v>25.4</v>
      </c>
      <c r="T318" t="s">
        <v>974</v>
      </c>
      <c r="U318">
        <v>10</v>
      </c>
      <c r="V318">
        <v>10</v>
      </c>
      <c r="W318">
        <v>7</v>
      </c>
      <c r="Y318" s="141" t="s">
        <v>971</v>
      </c>
    </row>
    <row r="319" spans="1:25" x14ac:dyDescent="0.25">
      <c r="A319" t="s">
        <v>24</v>
      </c>
      <c r="B319" s="15" t="s">
        <v>335</v>
      </c>
      <c r="C319" t="s">
        <v>132</v>
      </c>
      <c r="D319" s="26" t="s">
        <v>336</v>
      </c>
      <c r="E319">
        <f>I319+J319+K319+L319</f>
        <v>0</v>
      </c>
      <c r="F319" t="s">
        <v>26</v>
      </c>
      <c r="G319" s="35"/>
      <c r="H319" s="35"/>
      <c r="J319">
        <v>0</v>
      </c>
      <c r="M319" s="26" t="s">
        <v>970</v>
      </c>
      <c r="N319" t="s">
        <v>1017</v>
      </c>
      <c r="O319" t="s">
        <v>1018</v>
      </c>
      <c r="P319" t="s">
        <v>973</v>
      </c>
      <c r="Q319" t="s">
        <v>1017</v>
      </c>
      <c r="S319">
        <v>31.15</v>
      </c>
      <c r="T319" t="s">
        <v>974</v>
      </c>
      <c r="U319">
        <v>10</v>
      </c>
      <c r="V319">
        <v>10</v>
      </c>
      <c r="W319">
        <v>7</v>
      </c>
      <c r="Y319" t="s">
        <v>971</v>
      </c>
    </row>
    <row r="320" spans="1:25" s="3" customFormat="1" ht="84.75" x14ac:dyDescent="0.25">
      <c r="A320" s="3" t="s">
        <v>20</v>
      </c>
      <c r="B320" s="17" t="s">
        <v>337</v>
      </c>
      <c r="C320" s="3" t="s">
        <v>338</v>
      </c>
      <c r="D320" s="30" t="s">
        <v>23</v>
      </c>
      <c r="E320" s="3" t="s">
        <v>23</v>
      </c>
      <c r="F320" s="3" t="s">
        <v>23</v>
      </c>
      <c r="G320" s="33" t="s">
        <v>418</v>
      </c>
      <c r="H320" s="33"/>
      <c r="I320" s="7"/>
      <c r="J320" s="24"/>
      <c r="K320" s="7"/>
      <c r="L320" s="7"/>
      <c r="M320" s="593"/>
    </row>
    <row r="321" spans="1:25" x14ac:dyDescent="0.25">
      <c r="A321" t="s">
        <v>24</v>
      </c>
      <c r="B321" s="15" t="s">
        <v>339</v>
      </c>
      <c r="C321" t="s">
        <v>338</v>
      </c>
      <c r="D321" s="26">
        <v>326715</v>
      </c>
      <c r="E321">
        <f>I321+J321+K321+L321</f>
        <v>60</v>
      </c>
      <c r="F321" t="s">
        <v>26</v>
      </c>
      <c r="G321" s="34"/>
      <c r="H321" s="34"/>
      <c r="I321">
        <v>45</v>
      </c>
      <c r="J321">
        <v>15</v>
      </c>
      <c r="M321" s="164" t="s">
        <v>1154</v>
      </c>
      <c r="N321" s="157" t="s">
        <v>1230</v>
      </c>
      <c r="O321" s="157" t="s">
        <v>1231</v>
      </c>
      <c r="P321" s="157" t="s">
        <v>1154</v>
      </c>
      <c r="Q321" s="157" t="s">
        <v>1230</v>
      </c>
      <c r="R321" s="177" t="s">
        <v>1232</v>
      </c>
      <c r="S321" s="158">
        <v>2.2000000000000002</v>
      </c>
      <c r="T321" s="157" t="s">
        <v>520</v>
      </c>
      <c r="U321" s="157">
        <v>15</v>
      </c>
      <c r="V321" s="157">
        <v>15</v>
      </c>
      <c r="W321" s="157">
        <v>3</v>
      </c>
      <c r="X321" s="157">
        <v>0.22</v>
      </c>
      <c r="Y321" s="157" t="s">
        <v>1233</v>
      </c>
    </row>
    <row r="322" spans="1:25" x14ac:dyDescent="0.25">
      <c r="A322" t="s">
        <v>24</v>
      </c>
      <c r="B322" s="15" t="s">
        <v>340</v>
      </c>
      <c r="C322" t="s">
        <v>338</v>
      </c>
      <c r="D322" s="26" t="s">
        <v>341</v>
      </c>
      <c r="E322">
        <f>I322+J322+K322+L322</f>
        <v>0</v>
      </c>
      <c r="F322" t="s">
        <v>26</v>
      </c>
      <c r="G322" s="35"/>
      <c r="H322" s="35"/>
      <c r="J322">
        <v>0</v>
      </c>
      <c r="M322" s="164" t="s">
        <v>1154</v>
      </c>
      <c r="N322" s="157" t="s">
        <v>1234</v>
      </c>
      <c r="O322" s="157" t="s">
        <v>1235</v>
      </c>
      <c r="P322" s="157" t="s">
        <v>1154</v>
      </c>
      <c r="Q322" s="157" t="s">
        <v>1234</v>
      </c>
      <c r="R322" s="177" t="s">
        <v>1236</v>
      </c>
      <c r="S322" s="158">
        <v>2.2000000000000002</v>
      </c>
      <c r="T322" s="157" t="s">
        <v>520</v>
      </c>
      <c r="U322" s="157">
        <v>15</v>
      </c>
      <c r="V322" s="157">
        <v>15</v>
      </c>
      <c r="W322" s="157">
        <v>3</v>
      </c>
      <c r="X322" s="157">
        <v>0.22</v>
      </c>
      <c r="Y322" s="157" t="s">
        <v>1233</v>
      </c>
    </row>
    <row r="323" spans="1:25" x14ac:dyDescent="0.25">
      <c r="A323" t="s">
        <v>24</v>
      </c>
      <c r="B323" s="15" t="s">
        <v>342</v>
      </c>
      <c r="C323" t="s">
        <v>338</v>
      </c>
      <c r="D323" s="26" t="s">
        <v>343</v>
      </c>
      <c r="E323">
        <f>I323+J323+K323+L323</f>
        <v>15</v>
      </c>
      <c r="F323" t="s">
        <v>26</v>
      </c>
      <c r="G323" s="35"/>
      <c r="H323" s="35"/>
      <c r="I323">
        <v>15</v>
      </c>
      <c r="J323">
        <v>0</v>
      </c>
      <c r="M323" s="164" t="s">
        <v>1154</v>
      </c>
      <c r="N323" s="157" t="s">
        <v>1237</v>
      </c>
      <c r="O323" s="157" t="s">
        <v>1238</v>
      </c>
      <c r="P323" s="157" t="s">
        <v>1154</v>
      </c>
      <c r="Q323" s="157" t="s">
        <v>1237</v>
      </c>
      <c r="R323" s="177" t="s">
        <v>1239</v>
      </c>
      <c r="S323" s="158">
        <v>2.2000000000000002</v>
      </c>
      <c r="T323" s="157" t="s">
        <v>520</v>
      </c>
      <c r="U323" s="157">
        <v>15</v>
      </c>
      <c r="V323" s="157">
        <v>15</v>
      </c>
      <c r="W323" s="157">
        <v>3</v>
      </c>
      <c r="X323" s="157">
        <v>0.23</v>
      </c>
      <c r="Y323" s="157" t="s">
        <v>1233</v>
      </c>
    </row>
    <row r="324" spans="1:25" s="3" customFormat="1" x14ac:dyDescent="0.25">
      <c r="A324" s="3" t="s">
        <v>20</v>
      </c>
      <c r="B324" s="17" t="s">
        <v>344</v>
      </c>
      <c r="C324" s="3" t="s">
        <v>345</v>
      </c>
      <c r="D324" s="30" t="s">
        <v>23</v>
      </c>
      <c r="E324" s="3" t="s">
        <v>23</v>
      </c>
      <c r="F324" s="3" t="s">
        <v>23</v>
      </c>
      <c r="G324" s="33"/>
      <c r="H324" s="33"/>
      <c r="I324" s="7"/>
      <c r="J324" s="24"/>
      <c r="K324" s="7"/>
      <c r="L324" s="7"/>
      <c r="M324" s="593"/>
    </row>
    <row r="325" spans="1:25" ht="30" x14ac:dyDescent="0.25">
      <c r="A325" t="s">
        <v>24</v>
      </c>
      <c r="B325" s="15" t="s">
        <v>346</v>
      </c>
      <c r="C325" t="s">
        <v>345</v>
      </c>
      <c r="D325" s="26" t="s">
        <v>347</v>
      </c>
      <c r="E325">
        <f>I325+J325+K325+L325</f>
        <v>0</v>
      </c>
      <c r="F325" t="s">
        <v>26</v>
      </c>
      <c r="G325" s="34" t="s">
        <v>458</v>
      </c>
      <c r="H325" s="72" t="s">
        <v>1240</v>
      </c>
      <c r="J325">
        <v>0</v>
      </c>
      <c r="M325" s="164" t="s">
        <v>1154</v>
      </c>
      <c r="N325" s="157" t="s">
        <v>1241</v>
      </c>
      <c r="O325" s="157" t="s">
        <v>1242</v>
      </c>
      <c r="P325" s="157" t="s">
        <v>1154</v>
      </c>
      <c r="Q325" s="157" t="s">
        <v>1241</v>
      </c>
      <c r="R325" s="177" t="s">
        <v>1243</v>
      </c>
      <c r="S325" s="158">
        <v>79.5</v>
      </c>
      <c r="T325" s="157" t="s">
        <v>520</v>
      </c>
      <c r="U325" s="157">
        <v>1</v>
      </c>
      <c r="V325" s="157">
        <v>1</v>
      </c>
      <c r="W325" s="157">
        <v>3</v>
      </c>
      <c r="X325" s="157">
        <v>0.13</v>
      </c>
      <c r="Y325" s="157" t="s">
        <v>972</v>
      </c>
    </row>
    <row r="326" spans="1:25" ht="30" x14ac:dyDescent="0.25">
      <c r="A326" t="s">
        <v>24</v>
      </c>
      <c r="B326" s="15" t="s">
        <v>346</v>
      </c>
      <c r="C326" t="s">
        <v>345</v>
      </c>
      <c r="D326" s="26" t="s">
        <v>347</v>
      </c>
      <c r="G326" s="34"/>
      <c r="H326" s="72" t="s">
        <v>1244</v>
      </c>
      <c r="M326" s="164" t="s">
        <v>1154</v>
      </c>
      <c r="N326" s="157" t="s">
        <v>1245</v>
      </c>
      <c r="O326" s="157" t="s">
        <v>1242</v>
      </c>
      <c r="P326" s="157" t="s">
        <v>1154</v>
      </c>
      <c r="Q326" s="157" t="s">
        <v>1245</v>
      </c>
      <c r="R326" s="177" t="s">
        <v>1246</v>
      </c>
      <c r="S326" s="158">
        <v>79.5</v>
      </c>
      <c r="T326" s="157" t="s">
        <v>520</v>
      </c>
      <c r="U326" s="157">
        <v>1</v>
      </c>
      <c r="V326" s="157">
        <v>1</v>
      </c>
      <c r="W326" s="157">
        <v>3</v>
      </c>
      <c r="X326" s="157">
        <v>0.13</v>
      </c>
      <c r="Y326" s="157" t="s">
        <v>972</v>
      </c>
    </row>
    <row r="327" spans="1:25" ht="30" x14ac:dyDescent="0.25">
      <c r="A327" t="s">
        <v>24</v>
      </c>
      <c r="B327" s="15" t="s">
        <v>346</v>
      </c>
      <c r="C327" t="s">
        <v>345</v>
      </c>
      <c r="D327" s="26" t="s">
        <v>347</v>
      </c>
      <c r="G327" s="34"/>
      <c r="H327" s="72" t="s">
        <v>1247</v>
      </c>
      <c r="M327" s="164" t="s">
        <v>1154</v>
      </c>
      <c r="N327" s="157" t="s">
        <v>1248</v>
      </c>
      <c r="O327" s="157" t="s">
        <v>1249</v>
      </c>
      <c r="P327" s="157" t="s">
        <v>1154</v>
      </c>
      <c r="Q327" s="157" t="s">
        <v>1248</v>
      </c>
      <c r="R327" s="177" t="s">
        <v>1250</v>
      </c>
      <c r="S327" s="158">
        <v>109</v>
      </c>
      <c r="T327" s="157" t="s">
        <v>520</v>
      </c>
      <c r="U327" s="157">
        <v>1</v>
      </c>
      <c r="V327" s="157">
        <v>1</v>
      </c>
      <c r="W327" s="157">
        <v>3</v>
      </c>
      <c r="X327" s="157">
        <v>0.14000000000000001</v>
      </c>
      <c r="Y327" s="157" t="s">
        <v>972</v>
      </c>
    </row>
    <row r="328" spans="1:25" ht="30" x14ac:dyDescent="0.25">
      <c r="A328" t="s">
        <v>24</v>
      </c>
      <c r="B328" s="15" t="s">
        <v>346</v>
      </c>
      <c r="C328" t="s">
        <v>345</v>
      </c>
      <c r="D328" s="26" t="s">
        <v>347</v>
      </c>
      <c r="G328" s="34"/>
      <c r="H328" s="72" t="s">
        <v>1251</v>
      </c>
      <c r="M328" s="164" t="s">
        <v>1154</v>
      </c>
      <c r="N328" s="157" t="s">
        <v>1252</v>
      </c>
      <c r="O328" s="157" t="s">
        <v>1249</v>
      </c>
      <c r="P328" s="157" t="s">
        <v>1154</v>
      </c>
      <c r="Q328" s="157" t="s">
        <v>1252</v>
      </c>
      <c r="R328" s="177" t="s">
        <v>1253</v>
      </c>
      <c r="S328" s="158">
        <v>109</v>
      </c>
      <c r="T328" s="157" t="s">
        <v>520</v>
      </c>
      <c r="U328" s="157">
        <v>1</v>
      </c>
      <c r="V328" s="157">
        <v>1</v>
      </c>
      <c r="W328" s="157">
        <v>3</v>
      </c>
      <c r="X328" s="157">
        <v>0.14000000000000001</v>
      </c>
      <c r="Y328" s="157" t="s">
        <v>972</v>
      </c>
    </row>
    <row r="329" spans="1:25" ht="30" x14ac:dyDescent="0.25">
      <c r="A329" t="s">
        <v>24</v>
      </c>
      <c r="B329" s="15" t="s">
        <v>1254</v>
      </c>
      <c r="C329" t="s">
        <v>345</v>
      </c>
      <c r="D329" s="26" t="s">
        <v>347</v>
      </c>
      <c r="G329" s="34"/>
      <c r="H329" s="72" t="s">
        <v>1255</v>
      </c>
      <c r="M329" s="164" t="s">
        <v>1154</v>
      </c>
      <c r="N329" s="157" t="s">
        <v>1256</v>
      </c>
      <c r="O329" s="157" t="s">
        <v>1257</v>
      </c>
      <c r="P329" s="157" t="s">
        <v>1154</v>
      </c>
      <c r="Q329" s="157" t="s">
        <v>1256</v>
      </c>
      <c r="R329" s="177" t="s">
        <v>1258</v>
      </c>
      <c r="S329" s="158">
        <v>50</v>
      </c>
      <c r="T329" s="157" t="s">
        <v>520</v>
      </c>
      <c r="U329" s="157">
        <v>1</v>
      </c>
      <c r="V329" s="157">
        <v>1</v>
      </c>
      <c r="W329" s="157">
        <v>3</v>
      </c>
      <c r="X329" s="157">
        <v>0.02</v>
      </c>
      <c r="Y329" s="157" t="s">
        <v>972</v>
      </c>
    </row>
    <row r="330" spans="1:25" s="3" customFormat="1" x14ac:dyDescent="0.25">
      <c r="A330" s="3" t="s">
        <v>20</v>
      </c>
      <c r="B330" s="17" t="s">
        <v>348</v>
      </c>
      <c r="C330" s="3" t="s">
        <v>135</v>
      </c>
      <c r="D330" s="30" t="s">
        <v>23</v>
      </c>
      <c r="E330" s="6"/>
      <c r="F330" s="3" t="s">
        <v>23</v>
      </c>
      <c r="G330" s="33"/>
      <c r="H330" s="33"/>
      <c r="I330" s="7"/>
      <c r="J330" s="7"/>
      <c r="K330" s="7"/>
      <c r="L330" s="7"/>
      <c r="M330" s="593"/>
    </row>
    <row r="331" spans="1:25" s="97" customFormat="1" ht="16.899999999999999" customHeight="1" x14ac:dyDescent="0.25">
      <c r="A331" s="102" t="s">
        <v>24</v>
      </c>
      <c r="B331" s="103" t="s">
        <v>350</v>
      </c>
      <c r="C331" s="97" t="s">
        <v>135</v>
      </c>
      <c r="D331" s="97" t="s">
        <v>351</v>
      </c>
      <c r="E331" s="97">
        <f>I331+J331+K331+L331</f>
        <v>0</v>
      </c>
      <c r="F331" s="97" t="s">
        <v>26</v>
      </c>
      <c r="G331" s="115"/>
      <c r="H331" s="136" t="s">
        <v>834</v>
      </c>
      <c r="J331" s="97">
        <v>0</v>
      </c>
      <c r="M331" s="595" t="s">
        <v>618</v>
      </c>
      <c r="N331" s="97" t="s">
        <v>1268</v>
      </c>
      <c r="O331" s="116" t="s">
        <v>836</v>
      </c>
      <c r="P331" s="97" t="s">
        <v>618</v>
      </c>
      <c r="Q331" s="97" t="s">
        <v>835</v>
      </c>
      <c r="R331" s="100" t="s">
        <v>837</v>
      </c>
      <c r="S331" s="98">
        <v>110</v>
      </c>
      <c r="T331" s="97" t="s">
        <v>26</v>
      </c>
      <c r="U331" s="97">
        <v>5</v>
      </c>
      <c r="V331" s="97">
        <v>5</v>
      </c>
      <c r="W331" s="97">
        <v>7</v>
      </c>
      <c r="X331" s="97">
        <v>0.83899999999999997</v>
      </c>
      <c r="Y331" s="97" t="s">
        <v>619</v>
      </c>
    </row>
    <row r="332" spans="1:25" s="97" customFormat="1" ht="16.899999999999999" customHeight="1" x14ac:dyDescent="0.25">
      <c r="A332" s="102" t="s">
        <v>24</v>
      </c>
      <c r="B332" s="103" t="s">
        <v>838</v>
      </c>
      <c r="C332" s="97" t="s">
        <v>135</v>
      </c>
      <c r="F332" s="97" t="s">
        <v>26</v>
      </c>
      <c r="G332" s="139"/>
      <c r="H332" s="136" t="s">
        <v>834</v>
      </c>
      <c r="M332" s="595" t="s">
        <v>618</v>
      </c>
      <c r="N332" s="97" t="s">
        <v>839</v>
      </c>
      <c r="O332" s="116" t="s">
        <v>840</v>
      </c>
      <c r="P332" s="97" t="s">
        <v>618</v>
      </c>
      <c r="Q332" s="97" t="s">
        <v>839</v>
      </c>
      <c r="R332" s="100" t="s">
        <v>841</v>
      </c>
      <c r="S332" s="98">
        <v>95</v>
      </c>
      <c r="T332" s="97" t="s">
        <v>26</v>
      </c>
      <c r="U332" s="97">
        <v>5</v>
      </c>
      <c r="V332" s="97">
        <v>5</v>
      </c>
      <c r="W332" s="97">
        <v>7</v>
      </c>
      <c r="X332" s="97">
        <v>0.86199999999999999</v>
      </c>
      <c r="Y332" s="97" t="s">
        <v>619</v>
      </c>
    </row>
    <row r="333" spans="1:25" s="97" customFormat="1" ht="16.899999999999999" customHeight="1" x14ac:dyDescent="0.25">
      <c r="A333" s="102" t="s">
        <v>24</v>
      </c>
      <c r="B333" s="103" t="s">
        <v>842</v>
      </c>
      <c r="C333" s="97" t="s">
        <v>135</v>
      </c>
      <c r="F333" s="97" t="s">
        <v>26</v>
      </c>
      <c r="G333" s="139"/>
      <c r="H333" s="116" t="s">
        <v>843</v>
      </c>
      <c r="M333" s="596" t="s">
        <v>618</v>
      </c>
      <c r="N333" s="159" t="s">
        <v>844</v>
      </c>
      <c r="O333" s="166" t="s">
        <v>845</v>
      </c>
      <c r="P333" s="159" t="s">
        <v>618</v>
      </c>
      <c r="Q333" s="159" t="s">
        <v>844</v>
      </c>
      <c r="R333" s="160" t="s">
        <v>846</v>
      </c>
      <c r="S333" s="161">
        <v>59</v>
      </c>
      <c r="T333" s="159" t="s">
        <v>26</v>
      </c>
      <c r="U333" s="159">
        <v>20</v>
      </c>
      <c r="V333" s="159">
        <v>20</v>
      </c>
      <c r="W333" s="159">
        <v>7</v>
      </c>
      <c r="X333" s="159">
        <v>2.3E-2</v>
      </c>
      <c r="Y333" s="159" t="s">
        <v>619</v>
      </c>
    </row>
    <row r="334" spans="1:25" s="97" customFormat="1" ht="16.899999999999999" customHeight="1" x14ac:dyDescent="0.25">
      <c r="A334" s="102" t="s">
        <v>24</v>
      </c>
      <c r="B334" s="103" t="s">
        <v>842</v>
      </c>
      <c r="C334" s="97" t="s">
        <v>135</v>
      </c>
      <c r="F334" s="97" t="s">
        <v>26</v>
      </c>
      <c r="G334" s="139"/>
      <c r="H334" s="116" t="s">
        <v>847</v>
      </c>
      <c r="M334" s="596" t="s">
        <v>618</v>
      </c>
      <c r="N334" s="159" t="s">
        <v>848</v>
      </c>
      <c r="O334" s="166" t="s">
        <v>849</v>
      </c>
      <c r="P334" s="159" t="s">
        <v>618</v>
      </c>
      <c r="Q334" s="159" t="s">
        <v>848</v>
      </c>
      <c r="R334" s="160" t="s">
        <v>850</v>
      </c>
      <c r="S334" s="161">
        <v>59</v>
      </c>
      <c r="T334" s="159" t="s">
        <v>26</v>
      </c>
      <c r="U334" s="159">
        <v>20</v>
      </c>
      <c r="V334" s="159">
        <v>20</v>
      </c>
      <c r="W334" s="159">
        <v>7</v>
      </c>
      <c r="X334" s="159">
        <v>2.3E-2</v>
      </c>
      <c r="Y334" s="159" t="s">
        <v>619</v>
      </c>
    </row>
    <row r="335" spans="1:25" s="97" customFormat="1" ht="16.899999999999999" customHeight="1" x14ac:dyDescent="0.25">
      <c r="A335" s="102" t="s">
        <v>24</v>
      </c>
      <c r="B335" s="103" t="s">
        <v>842</v>
      </c>
      <c r="C335" s="97" t="s">
        <v>135</v>
      </c>
      <c r="F335" s="97" t="s">
        <v>26</v>
      </c>
      <c r="G335" s="139"/>
      <c r="H335" s="116" t="s">
        <v>851</v>
      </c>
      <c r="M335" s="596" t="s">
        <v>618</v>
      </c>
      <c r="N335" s="159" t="s">
        <v>852</v>
      </c>
      <c r="O335" s="166" t="s">
        <v>853</v>
      </c>
      <c r="P335" s="159" t="s">
        <v>618</v>
      </c>
      <c r="Q335" s="159" t="s">
        <v>852</v>
      </c>
      <c r="R335" s="160" t="s">
        <v>854</v>
      </c>
      <c r="S335" s="161">
        <v>59</v>
      </c>
      <c r="T335" s="159" t="s">
        <v>26</v>
      </c>
      <c r="U335" s="159">
        <v>20</v>
      </c>
      <c r="V335" s="159">
        <v>20</v>
      </c>
      <c r="W335" s="159">
        <v>7</v>
      </c>
      <c r="X335" s="159">
        <v>2.7E-2</v>
      </c>
      <c r="Y335" s="159" t="s">
        <v>619</v>
      </c>
    </row>
    <row r="336" spans="1:25" s="97" customFormat="1" ht="16.899999999999999" customHeight="1" x14ac:dyDescent="0.25">
      <c r="A336" s="102" t="s">
        <v>24</v>
      </c>
      <c r="B336" s="103" t="s">
        <v>842</v>
      </c>
      <c r="C336" s="97" t="s">
        <v>135</v>
      </c>
      <c r="F336" s="97" t="s">
        <v>26</v>
      </c>
      <c r="G336" s="139"/>
      <c r="H336" s="116" t="s">
        <v>855</v>
      </c>
      <c r="M336" s="596" t="s">
        <v>618</v>
      </c>
      <c r="N336" s="159" t="s">
        <v>856</v>
      </c>
      <c r="O336" s="166" t="s">
        <v>857</v>
      </c>
      <c r="P336" s="159" t="s">
        <v>618</v>
      </c>
      <c r="Q336" s="159" t="s">
        <v>856</v>
      </c>
      <c r="R336" s="160" t="s">
        <v>858</v>
      </c>
      <c r="S336" s="161">
        <v>59</v>
      </c>
      <c r="T336" s="159" t="s">
        <v>26</v>
      </c>
      <c r="U336" s="159">
        <v>20</v>
      </c>
      <c r="V336" s="159">
        <v>20</v>
      </c>
      <c r="W336" s="159">
        <v>7</v>
      </c>
      <c r="X336" s="159">
        <v>2.3E-2</v>
      </c>
      <c r="Y336" s="159" t="s">
        <v>619</v>
      </c>
    </row>
    <row r="337" spans="1:25" x14ac:dyDescent="0.25">
      <c r="A337" t="s">
        <v>24</v>
      </c>
      <c r="B337" s="15" t="s">
        <v>350</v>
      </c>
      <c r="C337" t="s">
        <v>135</v>
      </c>
      <c r="D337" s="26" t="s">
        <v>351</v>
      </c>
      <c r="E337">
        <f>I337+J337+K337+L337</f>
        <v>0</v>
      </c>
      <c r="F337" t="s">
        <v>26</v>
      </c>
      <c r="G337" s="35"/>
      <c r="H337" s="35"/>
      <c r="J337">
        <v>0</v>
      </c>
      <c r="M337" s="595" t="s">
        <v>889</v>
      </c>
      <c r="N337" t="s">
        <v>943</v>
      </c>
      <c r="O337" t="s">
        <v>944</v>
      </c>
      <c r="P337" t="s">
        <v>903</v>
      </c>
      <c r="Q337" t="s">
        <v>943</v>
      </c>
      <c r="R337" s="140" t="s">
        <v>945</v>
      </c>
      <c r="S337" s="87">
        <v>126</v>
      </c>
      <c r="T337" t="s">
        <v>520</v>
      </c>
      <c r="U337">
        <v>1</v>
      </c>
      <c r="V337">
        <v>1</v>
      </c>
      <c r="W337">
        <v>7</v>
      </c>
      <c r="X337" s="140" t="s">
        <v>907</v>
      </c>
      <c r="Y337" t="s">
        <v>867</v>
      </c>
    </row>
    <row r="338" spans="1:25" x14ac:dyDescent="0.25">
      <c r="M338" s="595" t="s">
        <v>889</v>
      </c>
      <c r="N338" t="s">
        <v>946</v>
      </c>
      <c r="O338" t="s">
        <v>947</v>
      </c>
      <c r="P338" t="s">
        <v>903</v>
      </c>
      <c r="Q338" t="s">
        <v>946</v>
      </c>
      <c r="R338" s="140" t="s">
        <v>948</v>
      </c>
      <c r="S338" s="87">
        <v>99.9</v>
      </c>
      <c r="T338" t="s">
        <v>520</v>
      </c>
      <c r="U338">
        <v>1</v>
      </c>
      <c r="V338">
        <v>1</v>
      </c>
      <c r="W338">
        <v>7</v>
      </c>
      <c r="X338" s="140" t="s">
        <v>949</v>
      </c>
      <c r="Y338" t="s">
        <v>867</v>
      </c>
    </row>
    <row r="339" spans="1:25" x14ac:dyDescent="0.25">
      <c r="A339" s="46" t="s">
        <v>24</v>
      </c>
      <c r="B339" s="155" t="s">
        <v>1259</v>
      </c>
      <c r="C339" s="46" t="s">
        <v>135</v>
      </c>
      <c r="D339" s="26"/>
      <c r="G339" s="35"/>
      <c r="H339" s="35"/>
      <c r="I339" s="151"/>
      <c r="J339" s="151"/>
      <c r="K339" s="151"/>
      <c r="L339" s="151"/>
      <c r="M339" s="26" t="s">
        <v>1154</v>
      </c>
      <c r="N339" t="s">
        <v>1260</v>
      </c>
      <c r="O339" t="s">
        <v>1261</v>
      </c>
      <c r="P339" t="s">
        <v>1154</v>
      </c>
      <c r="Q339" t="s">
        <v>1260</v>
      </c>
      <c r="R339" s="149" t="s">
        <v>1262</v>
      </c>
      <c r="S339" s="87">
        <v>49</v>
      </c>
      <c r="T339" t="s">
        <v>520</v>
      </c>
      <c r="U339">
        <v>10</v>
      </c>
      <c r="V339">
        <v>10</v>
      </c>
      <c r="W339">
        <v>3</v>
      </c>
      <c r="X339">
        <v>1.19</v>
      </c>
      <c r="Y339" t="s">
        <v>972</v>
      </c>
    </row>
    <row r="340" spans="1:25" x14ac:dyDescent="0.25">
      <c r="A340" s="102" t="s">
        <v>24</v>
      </c>
      <c r="B340" s="15" t="s">
        <v>350</v>
      </c>
      <c r="C340" t="s">
        <v>135</v>
      </c>
      <c r="D340" s="26" t="s">
        <v>351</v>
      </c>
      <c r="E340">
        <f>I340+J340+K340+L340</f>
        <v>0</v>
      </c>
      <c r="F340" t="s">
        <v>26</v>
      </c>
      <c r="G340" s="35"/>
      <c r="H340" s="35"/>
      <c r="J340">
        <v>0</v>
      </c>
    </row>
    <row r="342" spans="1:25" s="5" customFormat="1" x14ac:dyDescent="0.25">
      <c r="A342" s="5" t="s">
        <v>20</v>
      </c>
      <c r="B342" s="18" t="s">
        <v>136</v>
      </c>
      <c r="C342" s="5" t="s">
        <v>137</v>
      </c>
      <c r="D342" s="31"/>
      <c r="G342" s="36"/>
      <c r="H342" s="36"/>
      <c r="I342" s="16"/>
      <c r="J342" s="16"/>
      <c r="K342" s="16"/>
      <c r="L342" s="16"/>
      <c r="M342" s="607"/>
    </row>
    <row r="343" spans="1:25" s="3" customFormat="1" ht="36.75" x14ac:dyDescent="0.25">
      <c r="A343" s="3" t="s">
        <v>20</v>
      </c>
      <c r="B343" s="17" t="s">
        <v>138</v>
      </c>
      <c r="C343" s="3" t="s">
        <v>139</v>
      </c>
      <c r="D343" s="30"/>
      <c r="G343" s="33" t="s">
        <v>511</v>
      </c>
      <c r="H343" s="33"/>
      <c r="I343" s="6"/>
      <c r="J343" s="6"/>
      <c r="K343" s="6"/>
      <c r="L343" s="6"/>
      <c r="M343" s="608"/>
    </row>
    <row r="344" spans="1:25" ht="156.75" x14ac:dyDescent="0.25">
      <c r="A344" t="s">
        <v>24</v>
      </c>
      <c r="B344" s="15" t="s">
        <v>352</v>
      </c>
      <c r="C344" t="s">
        <v>139</v>
      </c>
      <c r="D344" s="26" t="s">
        <v>353</v>
      </c>
      <c r="E344">
        <f>I344+J344+K344+L344</f>
        <v>226</v>
      </c>
      <c r="F344" t="s">
        <v>26</v>
      </c>
      <c r="G344" s="57" t="s">
        <v>459</v>
      </c>
      <c r="H344" s="38"/>
      <c r="I344">
        <v>35</v>
      </c>
      <c r="J344">
        <v>0</v>
      </c>
      <c r="K344">
        <v>100</v>
      </c>
      <c r="L344">
        <v>91</v>
      </c>
      <c r="M344" s="164" t="s">
        <v>1019</v>
      </c>
      <c r="N344" s="179">
        <v>682032</v>
      </c>
      <c r="O344" s="157" t="s">
        <v>1029</v>
      </c>
      <c r="P344" s="157" t="s">
        <v>1019</v>
      </c>
      <c r="Q344" s="179">
        <v>682032</v>
      </c>
      <c r="R344" s="180">
        <v>884450371831</v>
      </c>
      <c r="S344" s="157">
        <v>25.65</v>
      </c>
      <c r="T344" s="157" t="s">
        <v>26</v>
      </c>
      <c r="U344" s="157">
        <v>5</v>
      </c>
      <c r="V344" s="157">
        <v>5</v>
      </c>
      <c r="W344" s="157">
        <v>4</v>
      </c>
      <c r="X344" s="157">
        <v>0.24040395000000001</v>
      </c>
      <c r="Y344" s="157" t="s">
        <v>621</v>
      </c>
    </row>
    <row r="345" spans="1:25" ht="15.75" x14ac:dyDescent="0.25">
      <c r="B345" s="15"/>
      <c r="D345" s="26"/>
      <c r="G345" s="57"/>
      <c r="H345" s="38"/>
      <c r="M345" s="26" t="s">
        <v>1076</v>
      </c>
      <c r="N345" s="145" t="s">
        <v>1136</v>
      </c>
      <c r="O345" s="146" t="s">
        <v>1137</v>
      </c>
      <c r="P345" t="s">
        <v>1081</v>
      </c>
      <c r="Q345" s="145" t="s">
        <v>1136</v>
      </c>
      <c r="S345" s="147">
        <v>58.5</v>
      </c>
      <c r="T345" t="s">
        <v>520</v>
      </c>
      <c r="U345" s="147">
        <v>10</v>
      </c>
      <c r="V345" s="147">
        <v>10</v>
      </c>
      <c r="W345">
        <v>6</v>
      </c>
      <c r="X345" s="147" t="s">
        <v>1138</v>
      </c>
      <c r="Y345" s="147" t="s">
        <v>1102</v>
      </c>
    </row>
    <row r="346" spans="1:25" ht="15.75" x14ac:dyDescent="0.25">
      <c r="B346" s="15"/>
      <c r="D346" s="26"/>
      <c r="G346" s="57"/>
      <c r="H346" s="38"/>
      <c r="N346" s="145"/>
      <c r="O346" s="146"/>
      <c r="Q346" s="145"/>
      <c r="S346" s="147"/>
      <c r="U346" s="147"/>
      <c r="V346" s="147"/>
      <c r="X346" s="147"/>
      <c r="Y346" s="147"/>
    </row>
    <row r="347" spans="1:25" ht="156.75" x14ac:dyDescent="0.25">
      <c r="A347" t="s">
        <v>24</v>
      </c>
      <c r="B347" s="15" t="s">
        <v>354</v>
      </c>
      <c r="C347" t="s">
        <v>139</v>
      </c>
      <c r="D347" s="26" t="s">
        <v>355</v>
      </c>
      <c r="E347">
        <f>I347+J347+K347+L347</f>
        <v>40</v>
      </c>
      <c r="F347" t="s">
        <v>26</v>
      </c>
      <c r="G347" s="34" t="s">
        <v>460</v>
      </c>
      <c r="H347" s="34"/>
      <c r="J347" s="22">
        <v>40</v>
      </c>
      <c r="M347" s="164" t="s">
        <v>1019</v>
      </c>
      <c r="N347" s="179">
        <v>688416</v>
      </c>
      <c r="O347" s="157" t="s">
        <v>1030</v>
      </c>
      <c r="P347" s="157" t="s">
        <v>1019</v>
      </c>
      <c r="Q347" s="179">
        <v>688416</v>
      </c>
      <c r="R347" s="181">
        <v>884450775516</v>
      </c>
      <c r="S347" s="157">
        <v>32.35</v>
      </c>
      <c r="T347" s="157" t="s">
        <v>26</v>
      </c>
      <c r="U347" s="157">
        <v>5</v>
      </c>
      <c r="V347" s="157">
        <v>5</v>
      </c>
      <c r="W347" s="157">
        <v>4</v>
      </c>
      <c r="X347" s="157">
        <v>0.26761949000000002</v>
      </c>
      <c r="Y347" s="157" t="s">
        <v>621</v>
      </c>
    </row>
    <row r="348" spans="1:25" ht="15.75" x14ac:dyDescent="0.25">
      <c r="B348" s="15"/>
      <c r="D348" s="26"/>
      <c r="G348" s="34"/>
      <c r="H348" s="34"/>
      <c r="J348" s="22"/>
      <c r="M348" s="26" t="s">
        <v>1076</v>
      </c>
      <c r="N348" s="145" t="s">
        <v>1139</v>
      </c>
      <c r="O348" s="146" t="s">
        <v>1140</v>
      </c>
      <c r="P348" t="s">
        <v>1081</v>
      </c>
      <c r="Q348" s="145" t="s">
        <v>1136</v>
      </c>
      <c r="S348" s="147">
        <v>48.5</v>
      </c>
      <c r="T348" t="s">
        <v>520</v>
      </c>
      <c r="U348" s="147">
        <v>10</v>
      </c>
      <c r="V348" s="147">
        <v>10</v>
      </c>
      <c r="W348">
        <v>6</v>
      </c>
      <c r="X348" s="147" t="s">
        <v>1138</v>
      </c>
      <c r="Y348" s="147" t="s">
        <v>1102</v>
      </c>
    </row>
    <row r="349" spans="1:25" ht="15.75" x14ac:dyDescent="0.25">
      <c r="B349" s="15"/>
      <c r="D349" s="26"/>
      <c r="G349" s="34"/>
      <c r="H349" s="34"/>
      <c r="J349" s="22"/>
      <c r="N349" s="145"/>
      <c r="O349" s="146"/>
      <c r="Q349" s="145"/>
      <c r="S349" s="147"/>
      <c r="U349" s="147"/>
      <c r="V349" s="147"/>
      <c r="X349" s="147"/>
      <c r="Y349" s="147"/>
    </row>
    <row r="350" spans="1:25" ht="276.75" x14ac:dyDescent="0.25">
      <c r="A350" t="s">
        <v>24</v>
      </c>
      <c r="B350" s="15" t="s">
        <v>356</v>
      </c>
      <c r="C350" t="s">
        <v>139</v>
      </c>
      <c r="D350" s="26" t="s">
        <v>357</v>
      </c>
      <c r="E350">
        <f>I350+J350+K350+L350</f>
        <v>0</v>
      </c>
      <c r="F350" t="s">
        <v>26</v>
      </c>
      <c r="G350" s="34" t="s">
        <v>461</v>
      </c>
      <c r="H350" s="34"/>
      <c r="J350">
        <v>0</v>
      </c>
      <c r="M350" s="164" t="s">
        <v>1019</v>
      </c>
      <c r="N350" s="157">
        <v>689264</v>
      </c>
      <c r="O350" s="157" t="s">
        <v>1031</v>
      </c>
      <c r="P350" s="157" t="s">
        <v>1019</v>
      </c>
      <c r="Q350" s="157">
        <v>689264</v>
      </c>
      <c r="R350" s="181">
        <v>884450373354</v>
      </c>
      <c r="S350" s="157">
        <v>38.35</v>
      </c>
      <c r="T350" s="157" t="s">
        <v>26</v>
      </c>
      <c r="U350" s="157">
        <v>5</v>
      </c>
      <c r="V350" s="157">
        <v>5</v>
      </c>
      <c r="W350" s="157">
        <v>4</v>
      </c>
      <c r="X350" s="157">
        <v>0.31751465000000001</v>
      </c>
      <c r="Y350" s="157" t="s">
        <v>621</v>
      </c>
    </row>
    <row r="351" spans="1:25" x14ac:dyDescent="0.25">
      <c r="B351" s="15"/>
      <c r="D351" s="26"/>
      <c r="G351" s="34"/>
      <c r="H351" s="34"/>
      <c r="M351" s="164" t="s">
        <v>1019</v>
      </c>
      <c r="N351" s="157">
        <v>682006</v>
      </c>
      <c r="O351" s="157" t="s">
        <v>1032</v>
      </c>
      <c r="P351" s="157" t="s">
        <v>1019</v>
      </c>
      <c r="Q351" s="157">
        <v>682006</v>
      </c>
      <c r="R351" s="181">
        <v>884450371749</v>
      </c>
      <c r="S351" s="157">
        <v>15.9</v>
      </c>
      <c r="T351" s="157" t="s">
        <v>26</v>
      </c>
      <c r="U351" s="157">
        <v>5</v>
      </c>
      <c r="V351" s="157">
        <v>5</v>
      </c>
      <c r="W351" s="157">
        <v>4</v>
      </c>
      <c r="X351" s="157">
        <v>0.13607770999999999</v>
      </c>
      <c r="Y351" s="157" t="s">
        <v>621</v>
      </c>
    </row>
    <row r="352" spans="1:25" x14ac:dyDescent="0.25">
      <c r="B352" s="15"/>
      <c r="D352" s="26"/>
      <c r="G352" s="34"/>
      <c r="H352" s="34"/>
      <c r="M352" s="164" t="s">
        <v>1019</v>
      </c>
      <c r="N352" s="157">
        <v>688420</v>
      </c>
      <c r="O352" s="157" t="s">
        <v>1033</v>
      </c>
      <c r="P352" s="157" t="s">
        <v>1019</v>
      </c>
      <c r="Q352" s="157">
        <v>688420</v>
      </c>
      <c r="R352" s="181">
        <v>884450773529</v>
      </c>
      <c r="S352" s="157">
        <v>25.25</v>
      </c>
      <c r="T352" s="157" t="s">
        <v>26</v>
      </c>
      <c r="U352" s="157">
        <v>5</v>
      </c>
      <c r="V352" s="157">
        <v>5</v>
      </c>
      <c r="W352" s="157">
        <v>4</v>
      </c>
      <c r="X352" s="157">
        <v>0.19958064</v>
      </c>
      <c r="Y352" s="157" t="s">
        <v>621</v>
      </c>
    </row>
    <row r="353" spans="1:25" x14ac:dyDescent="0.25">
      <c r="B353" s="15"/>
      <c r="D353" s="26"/>
      <c r="G353" s="34"/>
      <c r="H353" s="34"/>
      <c r="M353" s="164" t="s">
        <v>1019</v>
      </c>
      <c r="N353" s="157">
        <v>686495</v>
      </c>
      <c r="O353" s="157" t="s">
        <v>1034</v>
      </c>
      <c r="P353" s="157" t="s">
        <v>1019</v>
      </c>
      <c r="Q353" s="157">
        <v>686495</v>
      </c>
      <c r="R353" s="181">
        <v>884450372487</v>
      </c>
      <c r="S353" s="157">
        <v>16.2</v>
      </c>
      <c r="T353" s="157" t="s">
        <v>26</v>
      </c>
      <c r="U353" s="157">
        <v>5</v>
      </c>
      <c r="V353" s="157">
        <v>5</v>
      </c>
      <c r="W353" s="157">
        <v>4</v>
      </c>
      <c r="X353" s="157">
        <v>0.16782917</v>
      </c>
      <c r="Y353" s="157" t="s">
        <v>621</v>
      </c>
    </row>
    <row r="354" spans="1:25" x14ac:dyDescent="0.25">
      <c r="B354" s="15"/>
      <c r="D354" s="26"/>
      <c r="G354" s="34"/>
      <c r="H354" s="34"/>
      <c r="M354" s="164" t="s">
        <v>1019</v>
      </c>
      <c r="N354" s="157">
        <v>686496</v>
      </c>
      <c r="O354" s="157" t="s">
        <v>1035</v>
      </c>
      <c r="P354" s="157" t="s">
        <v>1019</v>
      </c>
      <c r="Q354" s="157">
        <v>686496</v>
      </c>
      <c r="R354" s="181">
        <v>884450372494</v>
      </c>
      <c r="S354" s="157">
        <v>16.2</v>
      </c>
      <c r="T354" s="157" t="s">
        <v>26</v>
      </c>
      <c r="U354" s="157">
        <v>5</v>
      </c>
      <c r="V354" s="157">
        <v>5</v>
      </c>
      <c r="W354" s="157">
        <v>4</v>
      </c>
      <c r="X354" s="157">
        <v>0.15422140000000001</v>
      </c>
      <c r="Y354" s="157" t="s">
        <v>621</v>
      </c>
    </row>
    <row r="355" spans="1:25" s="3" customFormat="1" x14ac:dyDescent="0.25">
      <c r="A355" s="3" t="s">
        <v>20</v>
      </c>
      <c r="B355" s="17" t="s">
        <v>147</v>
      </c>
      <c r="C355" s="3" t="s">
        <v>148</v>
      </c>
      <c r="D355" s="30" t="s">
        <v>23</v>
      </c>
      <c r="E355" s="3" t="s">
        <v>23</v>
      </c>
      <c r="F355" s="3" t="s">
        <v>26</v>
      </c>
      <c r="G355" s="33"/>
      <c r="H355" s="33"/>
      <c r="I355" s="6"/>
      <c r="J355" s="6"/>
      <c r="K355" s="6"/>
      <c r="L355" s="6"/>
      <c r="M355" s="608"/>
    </row>
    <row r="356" spans="1:25" x14ac:dyDescent="0.25">
      <c r="A356" t="s">
        <v>24</v>
      </c>
      <c r="B356" s="15" t="s">
        <v>358</v>
      </c>
      <c r="C356" t="s">
        <v>148</v>
      </c>
      <c r="D356" s="26" t="s">
        <v>359</v>
      </c>
      <c r="E356">
        <f>I356+J356+K356+L356</f>
        <v>20</v>
      </c>
      <c r="F356" t="s">
        <v>26</v>
      </c>
      <c r="G356" s="35"/>
      <c r="H356" s="35"/>
      <c r="J356">
        <v>20</v>
      </c>
      <c r="M356" s="164" t="s">
        <v>1019</v>
      </c>
      <c r="N356" s="157">
        <v>682274</v>
      </c>
      <c r="O356" s="157" t="s">
        <v>1036</v>
      </c>
      <c r="P356" s="157" t="s">
        <v>1019</v>
      </c>
      <c r="Q356" s="157">
        <v>682274</v>
      </c>
      <c r="R356" s="180">
        <v>884450322789</v>
      </c>
      <c r="S356" s="157">
        <v>12.2</v>
      </c>
      <c r="T356" s="157" t="s">
        <v>26</v>
      </c>
      <c r="U356" s="157">
        <v>5</v>
      </c>
      <c r="V356" s="157">
        <v>5</v>
      </c>
      <c r="W356" s="157">
        <v>4</v>
      </c>
      <c r="X356" s="157">
        <v>0.13607770999999999</v>
      </c>
      <c r="Y356" s="157" t="s">
        <v>621</v>
      </c>
    </row>
    <row r="357" spans="1:25" x14ac:dyDescent="0.25">
      <c r="A357" t="s">
        <v>24</v>
      </c>
      <c r="B357" s="15" t="s">
        <v>360</v>
      </c>
      <c r="C357" t="s">
        <v>148</v>
      </c>
      <c r="D357" s="26" t="s">
        <v>361</v>
      </c>
      <c r="E357">
        <f>I357+J357+K357+L357</f>
        <v>10</v>
      </c>
      <c r="F357" t="s">
        <v>26</v>
      </c>
      <c r="G357" s="35"/>
      <c r="H357" s="35"/>
      <c r="I357">
        <v>10</v>
      </c>
      <c r="J357">
        <v>0</v>
      </c>
      <c r="M357" s="164" t="s">
        <v>1019</v>
      </c>
      <c r="N357" s="157">
        <v>682093</v>
      </c>
      <c r="O357" s="157" t="s">
        <v>1037</v>
      </c>
      <c r="P357" s="157" t="s">
        <v>1019</v>
      </c>
      <c r="Q357" s="157">
        <v>682093</v>
      </c>
      <c r="R357" s="181">
        <v>884450384329</v>
      </c>
      <c r="S357" s="157">
        <v>8.15</v>
      </c>
      <c r="T357" s="157" t="s">
        <v>26</v>
      </c>
      <c r="U357" s="157">
        <v>10</v>
      </c>
      <c r="V357" s="157">
        <v>10</v>
      </c>
      <c r="W357" s="157">
        <v>4</v>
      </c>
      <c r="X357" s="157">
        <v>7.2574769999999997E-2</v>
      </c>
      <c r="Y357" s="157" t="s">
        <v>621</v>
      </c>
    </row>
    <row r="358" spans="1:25" x14ac:dyDescent="0.25">
      <c r="A358" t="s">
        <v>24</v>
      </c>
      <c r="B358" s="15" t="s">
        <v>233</v>
      </c>
      <c r="C358" t="s">
        <v>148</v>
      </c>
      <c r="D358" s="26" t="s">
        <v>362</v>
      </c>
      <c r="E358">
        <f>I358+J358+K358+L358</f>
        <v>325</v>
      </c>
      <c r="F358" t="s">
        <v>26</v>
      </c>
      <c r="G358" s="35"/>
      <c r="H358" s="35"/>
      <c r="I358">
        <v>325</v>
      </c>
      <c r="J358">
        <v>0</v>
      </c>
      <c r="M358" s="164" t="s">
        <v>1019</v>
      </c>
      <c r="N358" s="157">
        <v>682185</v>
      </c>
      <c r="O358" s="157" t="s">
        <v>1038</v>
      </c>
      <c r="P358" s="157" t="s">
        <v>1019</v>
      </c>
      <c r="Q358" s="157">
        <v>682185</v>
      </c>
      <c r="R358" s="181">
        <v>884450325087</v>
      </c>
      <c r="S358" s="157">
        <v>4.3499999999999996</v>
      </c>
      <c r="T358" s="157" t="s">
        <v>26</v>
      </c>
      <c r="U358" s="157">
        <v>25</v>
      </c>
      <c r="V358" s="157">
        <v>25</v>
      </c>
      <c r="W358" s="157">
        <v>4</v>
      </c>
      <c r="X358" s="157">
        <v>1.8143690000000001E-2</v>
      </c>
      <c r="Y358" s="157" t="s">
        <v>621</v>
      </c>
    </row>
    <row r="359" spans="1:25" x14ac:dyDescent="0.25">
      <c r="A359" t="s">
        <v>24</v>
      </c>
      <c r="B359" s="15" t="s">
        <v>233</v>
      </c>
      <c r="C359" t="s">
        <v>148</v>
      </c>
      <c r="D359" s="26" t="s">
        <v>362</v>
      </c>
      <c r="G359" s="35"/>
      <c r="H359" s="35"/>
      <c r="M359" s="164" t="s">
        <v>1019</v>
      </c>
      <c r="N359" s="157">
        <v>682186</v>
      </c>
      <c r="O359" s="157" t="s">
        <v>1039</v>
      </c>
      <c r="P359" s="157" t="s">
        <v>1019</v>
      </c>
      <c r="Q359" s="157">
        <v>682186</v>
      </c>
      <c r="R359" s="181">
        <v>884450325094</v>
      </c>
      <c r="S359" s="157">
        <v>4.3499999999999996</v>
      </c>
      <c r="T359" s="157" t="s">
        <v>26</v>
      </c>
      <c r="U359" s="182">
        <v>25</v>
      </c>
      <c r="V359" s="157">
        <v>25</v>
      </c>
      <c r="W359" s="157">
        <v>4</v>
      </c>
      <c r="X359" s="157">
        <v>2.2679609999999999E-2</v>
      </c>
      <c r="Y359" s="157" t="s">
        <v>621</v>
      </c>
    </row>
    <row r="360" spans="1:25" x14ac:dyDescent="0.25">
      <c r="A360" t="s">
        <v>24</v>
      </c>
      <c r="B360" s="15" t="s">
        <v>233</v>
      </c>
      <c r="C360" t="s">
        <v>148</v>
      </c>
      <c r="D360" s="26" t="s">
        <v>362</v>
      </c>
      <c r="G360" s="35"/>
      <c r="H360" s="35"/>
      <c r="M360" s="164" t="s">
        <v>1019</v>
      </c>
      <c r="N360" s="157">
        <v>682189</v>
      </c>
      <c r="O360" s="157" t="s">
        <v>1040</v>
      </c>
      <c r="P360" s="157" t="s">
        <v>1019</v>
      </c>
      <c r="Q360" s="157">
        <v>682189</v>
      </c>
      <c r="R360" s="181">
        <v>884450325100</v>
      </c>
      <c r="S360" s="157">
        <v>4.3499999999999996</v>
      </c>
      <c r="T360" s="157" t="s">
        <v>26</v>
      </c>
      <c r="U360" s="157">
        <v>25</v>
      </c>
      <c r="V360" s="157">
        <v>25</v>
      </c>
      <c r="W360" s="157">
        <v>4</v>
      </c>
      <c r="X360" s="157">
        <v>1.8143690000000001E-2</v>
      </c>
      <c r="Y360" s="157" t="s">
        <v>621</v>
      </c>
    </row>
    <row r="361" spans="1:25" x14ac:dyDescent="0.25">
      <c r="A361" t="s">
        <v>24</v>
      </c>
      <c r="B361" s="15" t="s">
        <v>233</v>
      </c>
      <c r="C361" t="s">
        <v>148</v>
      </c>
      <c r="D361" s="26" t="s">
        <v>362</v>
      </c>
      <c r="G361" s="35"/>
      <c r="H361" s="35"/>
      <c r="M361" s="164" t="s">
        <v>1019</v>
      </c>
      <c r="N361" s="157">
        <v>682190</v>
      </c>
      <c r="O361" s="157" t="s">
        <v>1041</v>
      </c>
      <c r="P361" s="157" t="s">
        <v>1019</v>
      </c>
      <c r="Q361" s="157">
        <v>682190</v>
      </c>
      <c r="R361" s="181">
        <v>884450325117</v>
      </c>
      <c r="S361" s="157">
        <v>4.3499999999999996</v>
      </c>
      <c r="T361" s="157" t="s">
        <v>26</v>
      </c>
      <c r="U361" s="157">
        <v>25</v>
      </c>
      <c r="V361" s="157">
        <v>25</v>
      </c>
      <c r="W361" s="157">
        <v>4</v>
      </c>
      <c r="X361" s="157">
        <v>2.2679609999999999E-2</v>
      </c>
      <c r="Y361" s="157" t="s">
        <v>621</v>
      </c>
    </row>
    <row r="362" spans="1:25" x14ac:dyDescent="0.25">
      <c r="A362" t="s">
        <v>24</v>
      </c>
      <c r="B362" s="15" t="s">
        <v>233</v>
      </c>
      <c r="C362" t="s">
        <v>148</v>
      </c>
      <c r="D362" s="26" t="s">
        <v>362</v>
      </c>
      <c r="G362" s="35"/>
      <c r="H362" s="35"/>
      <c r="M362" s="164" t="s">
        <v>1019</v>
      </c>
      <c r="N362" s="157">
        <v>682191</v>
      </c>
      <c r="O362" s="157" t="s">
        <v>1042</v>
      </c>
      <c r="P362" s="157" t="s">
        <v>1019</v>
      </c>
      <c r="Q362" s="157">
        <v>682191</v>
      </c>
      <c r="R362" s="181">
        <v>884450325124</v>
      </c>
      <c r="S362" s="157">
        <v>4.3499999999999996</v>
      </c>
      <c r="T362" s="157" t="s">
        <v>26</v>
      </c>
      <c r="U362" s="157">
        <v>25</v>
      </c>
      <c r="V362" s="157">
        <v>25</v>
      </c>
      <c r="W362" s="157">
        <v>4</v>
      </c>
      <c r="X362" s="157">
        <v>2.2679609999999999E-2</v>
      </c>
      <c r="Y362" s="157" t="s">
        <v>621</v>
      </c>
    </row>
    <row r="363" spans="1:25" x14ac:dyDescent="0.25">
      <c r="A363" t="s">
        <v>24</v>
      </c>
      <c r="B363" s="15" t="s">
        <v>233</v>
      </c>
      <c r="C363" t="s">
        <v>148</v>
      </c>
      <c r="D363" s="26" t="s">
        <v>362</v>
      </c>
      <c r="G363" s="35"/>
      <c r="H363" s="35"/>
      <c r="M363" s="164" t="s">
        <v>1019</v>
      </c>
      <c r="N363" s="157">
        <v>682192</v>
      </c>
      <c r="O363" s="157" t="s">
        <v>1043</v>
      </c>
      <c r="P363" s="157" t="s">
        <v>1019</v>
      </c>
      <c r="Q363" s="157">
        <v>682192</v>
      </c>
      <c r="R363" s="181">
        <v>884450325131</v>
      </c>
      <c r="S363" s="157">
        <v>4.3499999999999996</v>
      </c>
      <c r="T363" s="157" t="s">
        <v>26</v>
      </c>
      <c r="U363" s="157">
        <v>25</v>
      </c>
      <c r="V363" s="157">
        <v>25</v>
      </c>
      <c r="W363" s="157">
        <v>4</v>
      </c>
      <c r="X363" s="157">
        <v>2.2679609999999999E-2</v>
      </c>
      <c r="Y363" s="157" t="s">
        <v>621</v>
      </c>
    </row>
    <row r="364" spans="1:25" x14ac:dyDescent="0.25">
      <c r="A364" t="s">
        <v>24</v>
      </c>
      <c r="B364" s="15" t="s">
        <v>233</v>
      </c>
      <c r="C364" t="s">
        <v>148</v>
      </c>
      <c r="D364" s="26" t="s">
        <v>362</v>
      </c>
      <c r="G364" s="35"/>
      <c r="H364" s="35"/>
      <c r="M364" s="164" t="s">
        <v>1019</v>
      </c>
      <c r="N364" s="157">
        <v>682193</v>
      </c>
      <c r="O364" s="157" t="s">
        <v>1044</v>
      </c>
      <c r="P364" s="157" t="s">
        <v>1019</v>
      </c>
      <c r="Q364" s="157">
        <v>682193</v>
      </c>
      <c r="R364" s="181">
        <v>884450325148</v>
      </c>
      <c r="S364" s="157">
        <v>4.3499999999999996</v>
      </c>
      <c r="T364" s="157" t="s">
        <v>26</v>
      </c>
      <c r="U364" s="157">
        <v>25</v>
      </c>
      <c r="V364" s="157">
        <v>25</v>
      </c>
      <c r="W364" s="157">
        <v>4</v>
      </c>
      <c r="X364" s="157">
        <v>2.2679609999999999E-2</v>
      </c>
      <c r="Y364" s="157" t="s">
        <v>621</v>
      </c>
    </row>
    <row r="365" spans="1:25" x14ac:dyDescent="0.25">
      <c r="A365" t="s">
        <v>24</v>
      </c>
      <c r="B365" s="15" t="s">
        <v>233</v>
      </c>
      <c r="C365" t="s">
        <v>148</v>
      </c>
      <c r="D365" s="26" t="s">
        <v>362</v>
      </c>
      <c r="G365" s="35"/>
      <c r="H365" s="35"/>
      <c r="M365" s="164" t="s">
        <v>1019</v>
      </c>
      <c r="N365" s="157">
        <v>682194</v>
      </c>
      <c r="O365" s="157" t="s">
        <v>1045</v>
      </c>
      <c r="P365" s="157" t="s">
        <v>1019</v>
      </c>
      <c r="Q365" s="157">
        <v>682194</v>
      </c>
      <c r="R365" s="181">
        <v>884450325155</v>
      </c>
      <c r="S365" s="157">
        <v>4.3499999999999996</v>
      </c>
      <c r="T365" s="157" t="s">
        <v>26</v>
      </c>
      <c r="U365" s="157">
        <v>25</v>
      </c>
      <c r="V365" s="157">
        <v>25</v>
      </c>
      <c r="W365" s="157">
        <v>4</v>
      </c>
      <c r="X365" s="157">
        <v>1.8143690000000001E-2</v>
      </c>
      <c r="Y365" s="157" t="s">
        <v>621</v>
      </c>
    </row>
    <row r="366" spans="1:25" ht="15.75" x14ac:dyDescent="0.25">
      <c r="A366" t="s">
        <v>24</v>
      </c>
      <c r="B366" s="15" t="s">
        <v>358</v>
      </c>
      <c r="C366" t="s">
        <v>148</v>
      </c>
      <c r="D366" s="26" t="s">
        <v>359</v>
      </c>
      <c r="E366">
        <f>I366+J366+K366+L366</f>
        <v>20</v>
      </c>
      <c r="F366" t="s">
        <v>26</v>
      </c>
      <c r="G366" s="35"/>
      <c r="H366" s="35"/>
      <c r="J366">
        <v>20</v>
      </c>
      <c r="M366" s="26" t="s">
        <v>1076</v>
      </c>
      <c r="N366" s="145" t="s">
        <v>1141</v>
      </c>
      <c r="O366" s="148" t="s">
        <v>1142</v>
      </c>
      <c r="P366" t="s">
        <v>1081</v>
      </c>
      <c r="Q366" s="145" t="s">
        <v>1141</v>
      </c>
      <c r="S366" s="147">
        <v>4.9000000000000004</v>
      </c>
      <c r="T366" t="s">
        <v>520</v>
      </c>
      <c r="U366" s="147">
        <v>30</v>
      </c>
      <c r="V366" s="147">
        <v>30</v>
      </c>
      <c r="W366">
        <v>6</v>
      </c>
      <c r="X366" s="147">
        <v>0.05</v>
      </c>
      <c r="Y366" s="147" t="s">
        <v>1102</v>
      </c>
    </row>
    <row r="367" spans="1:25" ht="15.75" x14ac:dyDescent="0.25">
      <c r="A367" t="s">
        <v>24</v>
      </c>
      <c r="B367" s="15" t="s">
        <v>360</v>
      </c>
      <c r="C367" t="s">
        <v>148</v>
      </c>
      <c r="D367" s="26" t="s">
        <v>361</v>
      </c>
      <c r="E367">
        <f>I367+J367+K367+L367</f>
        <v>10</v>
      </c>
      <c r="F367" t="s">
        <v>26</v>
      </c>
      <c r="G367" s="35"/>
      <c r="H367" s="35"/>
      <c r="I367">
        <v>10</v>
      </c>
      <c r="J367">
        <v>0</v>
      </c>
      <c r="M367" s="26" t="s">
        <v>1076</v>
      </c>
      <c r="N367" s="145" t="s">
        <v>1143</v>
      </c>
      <c r="O367" s="148" t="s">
        <v>1144</v>
      </c>
      <c r="P367" t="s">
        <v>1081</v>
      </c>
      <c r="Q367" s="145" t="s">
        <v>1141</v>
      </c>
      <c r="S367" s="147">
        <v>28</v>
      </c>
      <c r="T367" t="s">
        <v>520</v>
      </c>
      <c r="U367" s="147">
        <v>5</v>
      </c>
      <c r="V367" s="147">
        <v>5</v>
      </c>
      <c r="W367">
        <v>6</v>
      </c>
      <c r="X367" s="147">
        <v>0.05</v>
      </c>
      <c r="Y367" s="147" t="s">
        <v>1102</v>
      </c>
    </row>
    <row r="368" spans="1:25" x14ac:dyDescent="0.25">
      <c r="A368" t="s">
        <v>24</v>
      </c>
      <c r="B368" s="15" t="s">
        <v>233</v>
      </c>
      <c r="C368" t="s">
        <v>148</v>
      </c>
      <c r="D368" s="26" t="s">
        <v>362</v>
      </c>
      <c r="E368">
        <f>I368+J368+K368+L368</f>
        <v>325</v>
      </c>
      <c r="F368" t="s">
        <v>26</v>
      </c>
      <c r="G368" s="35"/>
      <c r="H368" s="35"/>
      <c r="I368">
        <v>325</v>
      </c>
      <c r="J368">
        <v>0</v>
      </c>
      <c r="M368" s="26" t="s">
        <v>1076</v>
      </c>
      <c r="N368" t="s">
        <v>1145</v>
      </c>
      <c r="O368" s="66" t="s">
        <v>1146</v>
      </c>
      <c r="P368" t="s">
        <v>1081</v>
      </c>
      <c r="Q368" t="s">
        <v>1145</v>
      </c>
      <c r="S368" s="147">
        <v>4.4000000000000004</v>
      </c>
      <c r="T368" t="s">
        <v>520</v>
      </c>
      <c r="U368" s="147">
        <v>50</v>
      </c>
      <c r="V368" s="147">
        <v>50</v>
      </c>
      <c r="W368">
        <v>6</v>
      </c>
      <c r="X368" s="147">
        <v>0.04</v>
      </c>
      <c r="Y368" s="147" t="s">
        <v>1102</v>
      </c>
    </row>
    <row r="369" spans="1:25" ht="30" x14ac:dyDescent="0.25">
      <c r="A369" t="s">
        <v>24</v>
      </c>
      <c r="B369" s="15" t="s">
        <v>363</v>
      </c>
      <c r="C369" t="s">
        <v>148</v>
      </c>
      <c r="D369" s="26" t="s">
        <v>364</v>
      </c>
      <c r="E369">
        <f>I369+J369+K369+L369</f>
        <v>0</v>
      </c>
      <c r="F369" t="s">
        <v>26</v>
      </c>
      <c r="G369" s="35"/>
      <c r="H369" s="35"/>
      <c r="J369">
        <v>0</v>
      </c>
    </row>
    <row r="370" spans="1:25" x14ac:dyDescent="0.25">
      <c r="A370" t="s">
        <v>24</v>
      </c>
      <c r="B370" s="15" t="s">
        <v>512</v>
      </c>
      <c r="C370" t="s">
        <v>349</v>
      </c>
      <c r="D370" s="26">
        <v>328906</v>
      </c>
      <c r="E370">
        <f>I370+J370+K370+L370</f>
        <v>6100</v>
      </c>
      <c r="F370" t="s">
        <v>26</v>
      </c>
      <c r="G370" s="34" t="s">
        <v>419</v>
      </c>
      <c r="H370" s="34"/>
      <c r="I370" s="9">
        <v>6100</v>
      </c>
      <c r="J370">
        <v>0</v>
      </c>
      <c r="K370" s="8"/>
      <c r="L370" s="8"/>
      <c r="M370" s="603"/>
    </row>
    <row r="371" spans="1:25" x14ac:dyDescent="0.25">
      <c r="B371" s="47" t="s">
        <v>93</v>
      </c>
      <c r="C371" s="46" t="s">
        <v>92</v>
      </c>
      <c r="D371" s="48" t="s">
        <v>94</v>
      </c>
      <c r="F371" t="s">
        <v>26</v>
      </c>
      <c r="M371" s="26" t="s">
        <v>889</v>
      </c>
      <c r="N371">
        <v>604810</v>
      </c>
      <c r="O371" t="s">
        <v>950</v>
      </c>
      <c r="P371" t="s">
        <v>951</v>
      </c>
      <c r="Q371">
        <v>604810</v>
      </c>
      <c r="R371" s="140" t="s">
        <v>952</v>
      </c>
      <c r="S371">
        <v>80.849999999999994</v>
      </c>
      <c r="T371" t="s">
        <v>520</v>
      </c>
      <c r="U371">
        <v>1</v>
      </c>
      <c r="V371">
        <v>1</v>
      </c>
      <c r="W371">
        <v>7</v>
      </c>
      <c r="X371" s="140" t="s">
        <v>953</v>
      </c>
      <c r="Y371" t="s">
        <v>954</v>
      </c>
    </row>
    <row r="372" spans="1:25" x14ac:dyDescent="0.25">
      <c r="B372" s="47" t="s">
        <v>95</v>
      </c>
      <c r="C372" s="46" t="s">
        <v>92</v>
      </c>
      <c r="D372" s="48" t="s">
        <v>96</v>
      </c>
      <c r="F372" t="s">
        <v>26</v>
      </c>
      <c r="M372" s="26" t="s">
        <v>889</v>
      </c>
      <c r="N372">
        <v>604807</v>
      </c>
      <c r="O372" t="s">
        <v>955</v>
      </c>
      <c r="P372" t="s">
        <v>951</v>
      </c>
      <c r="Q372">
        <v>604807</v>
      </c>
      <c r="R372" s="140" t="s">
        <v>956</v>
      </c>
      <c r="S372">
        <v>60.95</v>
      </c>
      <c r="T372" t="s">
        <v>520</v>
      </c>
      <c r="U372">
        <v>1</v>
      </c>
      <c r="V372">
        <v>1</v>
      </c>
      <c r="W372">
        <v>7</v>
      </c>
      <c r="X372" s="140" t="s">
        <v>957</v>
      </c>
      <c r="Y372" t="s">
        <v>954</v>
      </c>
    </row>
    <row r="373" spans="1:25" x14ac:dyDescent="0.25">
      <c r="A373" t="s">
        <v>24</v>
      </c>
      <c r="B373" t="s">
        <v>93</v>
      </c>
      <c r="C373" t="s">
        <v>92</v>
      </c>
      <c r="D373" t="s">
        <v>94</v>
      </c>
      <c r="H373" t="s">
        <v>1147</v>
      </c>
      <c r="M373" s="26" t="s">
        <v>1076</v>
      </c>
      <c r="N373">
        <v>4301900013</v>
      </c>
      <c r="O373" t="s">
        <v>1148</v>
      </c>
      <c r="P373" t="s">
        <v>1096</v>
      </c>
      <c r="Q373" t="s">
        <v>1149</v>
      </c>
      <c r="R373" s="143">
        <v>4034342306946</v>
      </c>
      <c r="S373">
        <v>105</v>
      </c>
      <c r="T373" t="s">
        <v>26</v>
      </c>
      <c r="U373">
        <v>6</v>
      </c>
      <c r="V373">
        <v>6</v>
      </c>
      <c r="W373">
        <v>6</v>
      </c>
      <c r="X373">
        <v>2.5</v>
      </c>
      <c r="Y373" t="s">
        <v>542</v>
      </c>
    </row>
    <row r="374" spans="1:25" x14ac:dyDescent="0.25">
      <c r="B374" t="s">
        <v>95</v>
      </c>
      <c r="C374" t="s">
        <v>1150</v>
      </c>
      <c r="D374" t="s">
        <v>96</v>
      </c>
      <c r="H374" t="s">
        <v>1151</v>
      </c>
      <c r="M374" s="26" t="s">
        <v>1076</v>
      </c>
      <c r="N374">
        <v>4301800013</v>
      </c>
      <c r="O374" t="s">
        <v>1148</v>
      </c>
      <c r="P374" t="s">
        <v>1096</v>
      </c>
      <c r="Q374" t="s">
        <v>1152</v>
      </c>
      <c r="R374" s="143">
        <v>4034342306922</v>
      </c>
      <c r="S374">
        <v>79</v>
      </c>
      <c r="T374" t="s">
        <v>26</v>
      </c>
      <c r="U374">
        <v>6</v>
      </c>
      <c r="V374">
        <v>6</v>
      </c>
      <c r="W374">
        <v>6</v>
      </c>
      <c r="X374">
        <v>2</v>
      </c>
      <c r="Y374" t="s">
        <v>542</v>
      </c>
    </row>
  </sheetData>
  <phoneticPr fontId="26" type="noConversion"/>
  <conditionalFormatting sqref="N42">
    <cfRule type="duplicateValues" dxfId="9" priority="10"/>
  </conditionalFormatting>
  <conditionalFormatting sqref="N43">
    <cfRule type="duplicateValues" dxfId="8" priority="9"/>
  </conditionalFormatting>
  <conditionalFormatting sqref="N66">
    <cfRule type="duplicateValues" dxfId="7" priority="6"/>
  </conditionalFormatting>
  <conditionalFormatting sqref="N67:N68">
    <cfRule type="duplicateValues" dxfId="6" priority="5"/>
  </conditionalFormatting>
  <conditionalFormatting sqref="N169 O170">
    <cfRule type="duplicateValues" dxfId="5" priority="2"/>
  </conditionalFormatting>
  <conditionalFormatting sqref="Q42">
    <cfRule type="duplicateValues" dxfId="4" priority="8"/>
  </conditionalFormatting>
  <conditionalFormatting sqref="Q43">
    <cfRule type="duplicateValues" dxfId="3" priority="7"/>
  </conditionalFormatting>
  <conditionalFormatting sqref="Q66">
    <cfRule type="duplicateValues" dxfId="2" priority="4"/>
  </conditionalFormatting>
  <conditionalFormatting sqref="Q67:Q68">
    <cfRule type="duplicateValues" dxfId="1" priority="3"/>
  </conditionalFormatting>
  <conditionalFormatting sqref="Q169 R170">
    <cfRule type="duplicateValues" dxfId="0" priority="1"/>
  </conditionalFormatting>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B5E946A1D3B541BE658F4D2E310135" ma:contentTypeVersion="15" ma:contentTypeDescription="Create a new document." ma:contentTypeScope="" ma:versionID="a7074ad1634c7af42445c228ef0fa33e">
  <xsd:schema xmlns:xsd="http://www.w3.org/2001/XMLSchema" xmlns:xs="http://www.w3.org/2001/XMLSchema" xmlns:p="http://schemas.microsoft.com/office/2006/metadata/properties" xmlns:ns3="d4e3e49e-823d-441e-ab11-133b388ee207" xmlns:ns4="38d1ed1c-6ee7-4eb8-943e-bd1f4cba5403" targetNamespace="http://schemas.microsoft.com/office/2006/metadata/properties" ma:root="true" ma:fieldsID="f5314f357cd3736d6d44053ef2701c5d" ns3:_="" ns4:_="">
    <xsd:import namespace="d4e3e49e-823d-441e-ab11-133b388ee207"/>
    <xsd:import namespace="38d1ed1c-6ee7-4eb8-943e-bd1f4cba5403"/>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_activity" minOccurs="0"/>
                <xsd:element ref="ns3:MediaLengthInSeconds" minOccurs="0"/>
                <xsd:element ref="ns3:MediaServiceObjectDetectorVersions" minOccurs="0"/>
                <xsd:element ref="ns4:SharedWithUsers" minOccurs="0"/>
                <xsd:element ref="ns4:SharedWithDetails" minOccurs="0"/>
                <xsd:element ref="ns4:SharingHintHash"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e3e49e-823d-441e-ab11-133b388ee2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activity" ma:index="15" nillable="true" ma:displayName="_activity" ma:hidden="true" ma:internalName="_activity">
      <xsd:simpleType>
        <xsd:restriction base="dms:Note"/>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8d1ed1c-6ee7-4eb8-943e-bd1f4cba540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d4e3e49e-823d-441e-ab11-133b388ee207" xsi:nil="true"/>
  </documentManagement>
</p:properties>
</file>

<file path=customXml/itemProps1.xml><?xml version="1.0" encoding="utf-8"?>
<ds:datastoreItem xmlns:ds="http://schemas.openxmlformats.org/officeDocument/2006/customXml" ds:itemID="{9A1DFB93-ED1F-4001-B15F-108B6E4D6E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e3e49e-823d-441e-ab11-133b388ee207"/>
    <ds:schemaRef ds:uri="38d1ed1c-6ee7-4eb8-943e-bd1f4cba54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EDC094-65AA-4DFE-881A-47EE9E6970AB}">
  <ds:schemaRefs>
    <ds:schemaRef ds:uri="http://schemas.microsoft.com/sharepoint/v3/contenttype/forms"/>
  </ds:schemaRefs>
</ds:datastoreItem>
</file>

<file path=customXml/itemProps3.xml><?xml version="1.0" encoding="utf-8"?>
<ds:datastoreItem xmlns:ds="http://schemas.openxmlformats.org/officeDocument/2006/customXml" ds:itemID="{931895CC-5E47-4E02-8371-61211F1A74CE}">
  <ds:schemaRefs>
    <ds:schemaRef ds:uri="http://schemas.microsoft.com/office/2006/metadata/properties"/>
    <ds:schemaRef ds:uri="http://schemas.microsoft.com/office/infopath/2007/PartnerControls"/>
    <ds:schemaRef ds:uri="d4e3e49e-823d-441e-ab11-133b388ee20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2</vt:i4>
      </vt:variant>
    </vt:vector>
  </HeadingPairs>
  <TitlesOfParts>
    <vt:vector size="2" baseType="lpstr">
      <vt:lpstr>Tuoteluettelo</vt:lpstr>
      <vt:lpstr>Hinnasto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Korkalo Henna</dc:creator>
  <cp:keywords/>
  <dc:description/>
  <cp:lastModifiedBy>Korkalo Henna</cp:lastModifiedBy>
  <cp:revision/>
  <cp:lastPrinted>2026-02-11T14:50:23Z</cp:lastPrinted>
  <dcterms:created xsi:type="dcterms:W3CDTF">2024-05-22T07:09:57Z</dcterms:created>
  <dcterms:modified xsi:type="dcterms:W3CDTF">2026-02-18T05:28:42Z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0x010100BEB5E946A1D3B541BE658F4D2E310135</vt:lpwstr>
  </property>
</Properties>
</file>