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Y:\Materiaalipalvelut\Tarjoustenkäsittely\Kilpailutukset\2022\116538 Ultraäänilaitteet DPS\012 Sikiön tutkimiseen\07 Hankintapäätös\"/>
    </mc:Choice>
  </mc:AlternateContent>
  <xr:revisionPtr revIDLastSave="0" documentId="13_ncr:1_{4894DC7B-7061-4881-8E7F-0CDF1230DEF8}" xr6:coauthVersionLast="47" xr6:coauthVersionMax="47" xr10:uidLastSave="{00000000-0000-0000-0000-000000000000}"/>
  <bookViews>
    <workbookView xWindow="-120" yWindow="-120" windowWidth="29040" windowHeight="15840" xr2:uid="{00000000-000D-0000-FFFF-FFFF00000000}"/>
  </bookViews>
  <sheets>
    <sheet name="kohderyhmä 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4" l="1"/>
  <c r="F25" i="4" s="1"/>
  <c r="D39" i="4"/>
  <c r="D25" i="4" s="1"/>
  <c r="L25" i="4"/>
  <c r="L14" i="4"/>
  <c r="J14" i="4"/>
  <c r="H14" i="4"/>
  <c r="F14" i="4"/>
  <c r="J25" i="4"/>
  <c r="H25" i="4"/>
  <c r="D14" i="4"/>
  <c r="F22" i="4"/>
  <c r="D22" i="4"/>
  <c r="L22" i="4"/>
  <c r="J22" i="4"/>
  <c r="H22" i="4"/>
  <c r="L3" i="4"/>
  <c r="J3" i="4"/>
  <c r="H3" i="4"/>
  <c r="F3" i="4"/>
  <c r="D3" i="4"/>
  <c r="J39" i="4"/>
  <c r="H39" i="4"/>
  <c r="L39" i="4"/>
  <c r="H11" i="4"/>
  <c r="L11" i="4"/>
  <c r="J11" i="4"/>
  <c r="F11" i="4"/>
  <c r="D11" i="4"/>
</calcChain>
</file>

<file path=xl/sharedStrings.xml><?xml version="1.0" encoding="utf-8"?>
<sst xmlns="http://schemas.openxmlformats.org/spreadsheetml/2006/main" count="157" uniqueCount="57">
  <si>
    <t/>
  </si>
  <si>
    <t>GE Healthcare Finland Oy</t>
  </si>
  <si>
    <t>Annettu tieto</t>
  </si>
  <si>
    <t>Pisteet</t>
  </si>
  <si>
    <t>Yksikköhinta</t>
  </si>
  <si>
    <t>Tarjotun kokonaishinnan erittely. Erittelyssä esitettävä yksikköhinnat, tuotenumerot ja -merkit.</t>
  </si>
  <si>
    <t>Laitteiden arvioitu kulutusmäärä hankintakaudelle on 4.</t>
  </si>
  <si>
    <t>LAITETIEDOT</t>
  </si>
  <si>
    <t>Kohta arvioidaan tarjousasiakirjojen sekä tarvittaessa koekäytön perusteella.</t>
  </si>
  <si>
    <t>A) Akkukäyttöinen</t>
  </si>
  <si>
    <t>Tarjoukset on tehtävä jokaisesta tarjotusta laitekokoonpanosta erillisinä omina tarjouksinaan Cloudia-järjestelmään (laite ja tarvikkeet/lisävarusteet).</t>
  </si>
  <si>
    <t>B) Perustaso</t>
  </si>
  <si>
    <t>C) Vaativataso</t>
  </si>
  <si>
    <t>Hinnan tulee sisältää pakottavien vaatimusten mukainen ultraäänilaitekokonaisuus sekä kaikenkattava huoltohinta viidelle (5) vuodelle sisältäen yhden (1) vuoden takuuaika. Vertailuhintana käytettävä kohteen C hinta. Vertailuhinta ei ole hankintakauden aikana laitekokoonpanon ostohinta. Laitekokoonpanon ostohinta muodostuu tapauskohtaisesti hankintayksikön kohteesta ja tarpeesta.</t>
  </si>
  <si>
    <t xml:space="preserve">TOIMINNALLISET OMINAISUUDET, maksimipisteet 10 pistettä. </t>
  </si>
  <si>
    <t>Max
pisteet</t>
  </si>
  <si>
    <t>Lifemed Oy</t>
  </si>
  <si>
    <t>Sonar Oy</t>
  </si>
  <si>
    <t>Laitteen käyttöliittymän selkeys ja ohjelmistojen 
helppokäyttöisyys potilastutkimustyössä. Tässä kohdassa 
arvostetaan käyttöliittymän ja ohjelmistojen selkeyttä, 
käyttöliittymän loogisuutta, käyttövalmius nopeutta stand by- tilassa, käynnistyksen nopeutta käynnistettäessä ja 
ohjelmistojen soveltuvuutta sekä monipuolisuutta poliklinikalla ja osastolla työskenneltäessä.</t>
  </si>
  <si>
    <t>Kuvan laatu kliinisessä työssä asiantuntijoiden arvioimana. 
Tässä kohdassa arvostetaan kuvien laatua sekä 2D- että 
väritutkimuksissa ja virtauskäyrän piirron selkeyttä.</t>
  </si>
  <si>
    <t>Laitteen ergonomisuus ja käyttömukavuus (koko, 
liikuteltavuus, säädettävyys sekä painikkeiden, säätimien ja 
liittimien käytettävyys). Tässä kohdassa arvostetaan laitteen 
pientä fyysistä kokoa, helppoa liikuteltavuutta, akun kestoa, 
säädettävyyden monipuolisuutta (esim. korkeussäätö) ja 
näppäinlogiikan selkeyttä sekä toimintojen helppoutta 
näppäinlogiikan takana</t>
  </si>
  <si>
    <t>Laitteen käyttöliittymän selkeys ja ohjelmistojen 
helppokäyttöisyys potilastutkimustyössä. Tässä kohdassa 
arvostetaan peruskäyttöä helpottavaa automatiikkaa ja 
lisätoimintoja, mittausautomatiikan luotettavuutta, 
käyttöliittymän ja ohjelmistojen selkeyttä, käyttöliittymän 
loogisuutta, käyttövalmius nopeutta stand by- tilassa, 
käynnistyksen nopeutta käynnistettäessä ja ohjelmistojen 
soveltuvuutta sekä monipuolisuutta poliklinikalla ja osastolla 
työskenneltäessä.</t>
  </si>
  <si>
    <t>Kuvan laatu kliinisessä työssä asiantuntijoiden arvioimana. 
Tässä kohdassa arvostetaan kuvien laatua 3D, ja 2D- sekä 
väritutkimuksissa, näkyvyyttä syvempiin kudoksiin ja 
virtauskäyrän piirron selkeyttä.</t>
  </si>
  <si>
    <t xml:space="preserve">TOIMINNALLISET OMINAISUUDET, maksimipisteet 20 pistettä. </t>
  </si>
  <si>
    <t>Laitteen ergonomisuus (koko, liikuteltavuus, säädettävyys sekä 
painikkeiden, säätimien ja liittimien käytettävyys). Tässä 
kohdassa arvostetaan laitteen pientä fyysistä kokoa, helppoa 
liikuteltavuutta, säädettävyyden monipuolisuutta (esim. 
korkeussäätö) ja näppäinlogiikan selkeyttä sekä toimintojen 
helppoutta näppäinlogiikan takana.</t>
  </si>
  <si>
    <t>KOHDERYHMÄ 2) 
Sikiön tutkimiseen soveltuva ultraäänilaite</t>
  </si>
  <si>
    <t>Laitteen käyttöliittymän selkeys ja 
ohjelmistojenhelppokäyttöisyys potilastutkimustyössä. Tässä 
kohdassa arvostetaan käyttöliittymän ja ohjelmistojen 
selkeyttä, käyttöliittymän loogisuutta, ohjelmistojen 
soveltuvuutta eri tutkimuksiin (mm. väri- ja 
pulssidopplertutkimus ja sikiön sydäntutkimus), ohjelmistojen 
monipuolisuutta sekä toimivuutta eri käyttötilanteissa, 
käyttövalmius nopeutta stand by- tilassa, käynnistyksen 
nopeutta käynnistettäessä, peruskäyttöä helpottavaa 
automatiikkaa ja mahdollisia lisätoimintoja ja 
mittausautomatiikan luotettavuutta.</t>
  </si>
  <si>
    <t>Kuvan laatu kliinisessä työssä asiantuntijoiden arvioimana. 
Tässä kohdassa arvostetaan kuvien laatua 3D, ja 2D- sekä 
väritutkimuksissa, 3D ominaisuuksia, kuvanlaatua sikiön 
sydäntutkimuksissa sekä keskushermoston tutkimuksessa, 
näkyvyyttä syvempiin kudoksiin ja virtauskäyrän piirron 
selkeyttä..</t>
  </si>
  <si>
    <t>Laitteen ergonomisuus (koko, liikuteltavuus, säädettävyys sekä painikkeiden, säätimien ja liittimien käytettävyys). Tässä kohdassa arvostetaan laitteen pientä fyysistä kokoa, helppoa liikuteltavuutta, säädettävyyden monipuolisuutta (esim. korkeussäätö) ja näppäinlogiikan selkeyttä sekä toimintojen helppoutta näppäinlogiikan takana.</t>
  </si>
  <si>
    <t xml:space="preserve">TOIMINNALLISET OMINAISUUDET, maksimipisteet 30 pistettä. </t>
  </si>
  <si>
    <t>Kokonaispisteet</t>
  </si>
  <si>
    <t>Laatupisteet</t>
  </si>
  <si>
    <t>Hintapisteet</t>
  </si>
  <si>
    <t>SIJOITUS</t>
  </si>
  <si>
    <t>Selkeä käyttöliittymä ja ohjelmistot, riittävän nopea käynnistyminen</t>
  </si>
  <si>
    <t>Helppo käyttää ja liikuttaa. Kosketusnäytön johdosta helppo puhtaanapito</t>
  </si>
  <si>
    <t>Hyvä 2d sekä värikuva, täsmällinen pulssidoppler pikkulaitteeksi</t>
  </si>
  <si>
    <t>Hyvä 2d kuva. Värit epätarkat. Virtausmittaukset työläät.</t>
  </si>
  <si>
    <t>Tarkoituksenmukaiset ohjelmistot, nopea käynnistyminen. Käyttöliittymä kohtalainen.</t>
  </si>
  <si>
    <t>Hyvä 2d sekä värikuva pikkulaitteeksi, pulssidoppler ja virtausmittaukset toimivat hyvin</t>
  </si>
  <si>
    <t>Helppo käyttää ja liikuttaa. Näppäinlogiikka selkeä.</t>
  </si>
  <si>
    <t>Helppo liikuttaa. Toimintoja joutuu etsiskelemään, kuvan säätö kömpelömpää kuin vertailulaitteilla</t>
  </si>
  <si>
    <t>Selkeä käyttöliittymä ja ohjelmistot, kaikki perustoiminnot sujuvia, mittausautomatiikka toimiva</t>
  </si>
  <si>
    <t>Tarkoituksenmukaiset ohjelmistot ilman lisätoimintoja.  Käyttöliittymä kohtalainen, Mittausautomatiikka toimi hyvin</t>
  </si>
  <si>
    <t>Hyvä 2d-kuva, kohtalaisen hyvät väridopplerit polilaitteeksi, pulssidoppler täsmällinen. 3d kohtalaisen hyvä</t>
  </si>
  <si>
    <t>Hyvä 2d kuva pinnallisiin kudoksiin. Syvemmälle näkyvyys heikkenee nopeasti. Värit erittäin epätarkat ja huonosti säädettävissä. Virtausmittaukset toimivat. 3d kohtalainen mutta muokkaus/säädettävyys rajallista</t>
  </si>
  <si>
    <t>Laitteen koko ja liikuteltavuus ok. Painikkeet ja näppäimet epäselvät vertailulaitteisiin nähden. Niiden käyttöä ohjaavia toimintoja tai näkymiä ei juuri ole</t>
  </si>
  <si>
    <t>Hyvä 2d kuva sekä pinnallisiin että vähän syvempiin kudoksiin. Värit peruslaitteeksi hyvät. Pulssidoppler ja virtausmittaukset toimivat hyvin. 3d kohtalaisen hyvä.</t>
  </si>
  <si>
    <t>Koko ja liikuteltavuus ok. Painikkeet ja näppäimet selkeät ja toiminnot loogiset</t>
  </si>
  <si>
    <t>Koko ja liikuteltavuus ok. Loogiset helpot ohjaavat toiminnot selkeiden näppäinten takana</t>
  </si>
  <si>
    <t>Selkeä ja looginen käyttöliittymä ja erittäin monipuoliset ohjelmistot laadukkaalla toteutuksella. Runsaasti käyttöä ja kuvanlaatua parantavia lisätoimintoja ja automatiikkaa + opetuskäyttöön soveltuvia lisäohjelmia</t>
  </si>
  <si>
    <t>Testin kaikista laitteista ylivoimaisesti paras kuvanlaatu kaikissa osa-alueissa. Syvänäkyvyyttä parantavat lisätoiminnot hyviä, 3d ominaisuudet erittäin hyvät. erittäin hyvät sikiökardiologiset ominaisuudet, kudos- ja jatkuva doppler obst anturissa</t>
  </si>
  <si>
    <t>Hyvä 2d kuva sekä pinnallisiin että vähän syvempiin kudoksiin. Värit kohtalaiset, mutta ominaisuudet eivät riitä sikiökardiologisiin tutkimuksiin. Pulssidoppler ja virtausmittaukset toimivat hyvin. 3d kohtalaisen hyvä. Kudos- ja jatkuvan dopplerin ominaisuuksia ei testissä voitu todentaa</t>
  </si>
  <si>
    <t>Hyvä 2d kuva pinnallisiin kudoksiin. Syvemmälle näkyvyys heikkenee. Värit epätarkat ja huonosti säädettävissä. Virtausmittaukset toimivat. 3d kohtalainen mutta muokkaus/säädettävyys rajallista. Kudos- ja jatkuvan dopplerin ominaisuuksia ei todennettavissa (eri anturi, ei testissä) Koneen ominaisuudet eivät riitä sikiödiagnostisiin tarkoituksiin.</t>
  </si>
  <si>
    <t>Selkeä käyttöliittymä ja monipuoliset ohjelmistot laadukkaalla toteutuksella. Hieman vähemmän lisätoimintoja ja ominaisuuksia toiseen laitteeseen nähden</t>
  </si>
  <si>
    <t>Erittäin hyvä kuvanlaatu sekä 2d että väridopplerein. Hieman vähemmän kuvanlaatua parantavia lisäominaisuuksia toiseen laitteeseen nähden. Erittäin hyvä 3d. Kudos- ja jatkuva doppler obst anturissa.</t>
  </si>
  <si>
    <t>Erittäin hyvä kuvanlaatu sekä 2d että väridopplerein. Hieman vähemmän kuvaa parantavia lisäominaisuuksia toiseen laitteeseen nähden. Kudos- ja jatkuva doppler obst anturissa.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</si>
</sst>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rgb="FF000000"/>
      <name val="Calibri"/>
      <family val="2"/>
      <scheme val="minor"/>
    </font>
    <font>
      <sz val="11"/>
      <color rgb="FF000000"/>
      <name val="Calibri"/>
      <family val="2"/>
      <scheme val="minor"/>
    </font>
    <font>
      <sz val="10"/>
      <name val="Calibri"/>
      <family val="2"/>
      <scheme val="minor"/>
    </font>
    <font>
      <b/>
      <sz val="10"/>
      <color rgb="FFFFFFFF"/>
      <name val="Calibri"/>
      <family val="2"/>
      <scheme val="minor"/>
    </font>
    <font>
      <i/>
      <sz val="10"/>
      <color rgb="FFFFFFFF"/>
      <name val="Calibri"/>
      <family val="2"/>
      <scheme val="minor"/>
    </font>
    <font>
      <b/>
      <sz val="10"/>
      <color rgb="FF000000"/>
      <name val="Calibri"/>
      <family val="2"/>
      <scheme val="minor"/>
    </font>
    <font>
      <sz val="10"/>
      <color rgb="FF000000"/>
      <name val="Calibri"/>
      <family val="2"/>
      <scheme val="minor"/>
    </font>
    <font>
      <b/>
      <sz val="10"/>
      <color rgb="FFFF0000"/>
      <name val="Calibri"/>
      <family val="2"/>
      <scheme val="minor"/>
    </font>
    <font>
      <sz val="10"/>
      <color rgb="FFFF0000"/>
      <name val="Calibri"/>
      <family val="2"/>
      <scheme val="minor"/>
    </font>
    <font>
      <b/>
      <sz val="10"/>
      <name val="Calibri"/>
      <family val="2"/>
      <scheme val="minor"/>
    </font>
  </fonts>
  <fills count="7">
    <fill>
      <patternFill patternType="none"/>
    </fill>
    <fill>
      <patternFill patternType="gray125"/>
    </fill>
    <fill>
      <patternFill patternType="solid">
        <fgColor rgb="FF000000"/>
        <bgColor rgb="FF000000"/>
      </patternFill>
    </fill>
    <fill>
      <patternFill patternType="solid">
        <fgColor rgb="FFEEF9FD"/>
        <bgColor rgb="FFEEF9FD"/>
      </patternFill>
    </fill>
    <fill>
      <patternFill patternType="solid">
        <fgColor rgb="FF00B050"/>
        <bgColor rgb="FFD3EBF5"/>
      </patternFill>
    </fill>
    <fill>
      <patternFill patternType="solid">
        <fgColor theme="3" tint="0.39997558519241921"/>
        <bgColor rgb="FF0181C8"/>
      </patternFill>
    </fill>
    <fill>
      <patternFill patternType="solid">
        <fgColor rgb="FFFFFF00"/>
        <bgColor rgb="FFEEF9FD"/>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1">
    <xf numFmtId="0" fontId="0" fillId="0" borderId="0" xfId="0"/>
    <xf numFmtId="0" fontId="3" fillId="2" borderId="1" xfId="1" applyFont="1" applyFill="1" applyBorder="1" applyAlignment="1">
      <alignment horizontal="center" wrapText="1" readingOrder="1"/>
    </xf>
    <xf numFmtId="0" fontId="4" fillId="2" borderId="1" xfId="1" applyFont="1" applyFill="1" applyBorder="1" applyAlignment="1">
      <alignment wrapText="1" readingOrder="1"/>
    </xf>
    <xf numFmtId="0" fontId="2" fillId="0" borderId="0" xfId="0" applyFont="1" applyAlignment="1">
      <alignment readingOrder="1"/>
    </xf>
    <xf numFmtId="0" fontId="5" fillId="4" borderId="1" xfId="1" applyFont="1" applyFill="1" applyBorder="1" applyAlignment="1">
      <alignment wrapText="1" readingOrder="1"/>
    </xf>
    <xf numFmtId="0" fontId="5" fillId="4" borderId="1" xfId="1" applyFont="1" applyFill="1" applyBorder="1" applyAlignment="1">
      <alignment horizontal="center" wrapText="1" readingOrder="1"/>
    </xf>
    <xf numFmtId="0" fontId="6" fillId="3" borderId="1" xfId="1" applyFont="1" applyFill="1" applyBorder="1" applyAlignment="1">
      <alignment wrapText="1" readingOrder="1"/>
    </xf>
    <xf numFmtId="0" fontId="6" fillId="3" borderId="1" xfId="1" applyFont="1" applyFill="1" applyBorder="1" applyAlignment="1">
      <alignment horizontal="center" wrapText="1" readingOrder="1"/>
    </xf>
    <xf numFmtId="4" fontId="6" fillId="3" borderId="1" xfId="1" applyNumberFormat="1" applyFont="1" applyFill="1" applyBorder="1" applyAlignment="1">
      <alignment horizontal="center" wrapText="1" readingOrder="1"/>
    </xf>
    <xf numFmtId="0" fontId="6" fillId="3" borderId="1" xfId="1" applyFont="1" applyFill="1" applyBorder="1" applyAlignment="1">
      <alignment horizontal="right" wrapText="1" readingOrder="1"/>
    </xf>
    <xf numFmtId="0" fontId="7" fillId="3" borderId="1" xfId="1" applyFont="1" applyFill="1" applyBorder="1" applyAlignment="1">
      <alignment wrapText="1" readingOrder="1"/>
    </xf>
    <xf numFmtId="0" fontId="5" fillId="6" borderId="1" xfId="1" applyFont="1" applyFill="1" applyBorder="1" applyAlignment="1">
      <alignment horizontal="center" wrapText="1" readingOrder="1"/>
    </xf>
    <xf numFmtId="0" fontId="8" fillId="3" borderId="1" xfId="1" applyFont="1" applyFill="1" applyBorder="1" applyAlignment="1">
      <alignment horizontal="right" wrapText="1" readingOrder="1"/>
    </xf>
    <xf numFmtId="0" fontId="8" fillId="3" borderId="1" xfId="1" applyFont="1" applyFill="1" applyBorder="1" applyAlignment="1">
      <alignment wrapText="1" readingOrder="1"/>
    </xf>
    <xf numFmtId="0" fontId="8" fillId="3" borderId="1" xfId="1" applyFont="1" applyFill="1" applyBorder="1" applyAlignment="1">
      <alignment horizontal="center" wrapText="1" readingOrder="1"/>
    </xf>
    <xf numFmtId="164" fontId="8" fillId="3" borderId="1" xfId="1" applyNumberFormat="1" applyFont="1" applyFill="1" applyBorder="1" applyAlignment="1">
      <alignment horizontal="right" wrapText="1" readingOrder="1"/>
    </xf>
    <xf numFmtId="0" fontId="5" fillId="3" borderId="1" xfId="1" applyFont="1" applyFill="1" applyBorder="1" applyAlignment="1">
      <alignment wrapText="1" readingOrder="1"/>
    </xf>
    <xf numFmtId="0" fontId="9" fillId="5" borderId="1" xfId="1" applyFont="1" applyFill="1" applyBorder="1" applyAlignment="1">
      <alignment wrapText="1" readingOrder="1"/>
    </xf>
    <xf numFmtId="0" fontId="9" fillId="5" borderId="1" xfId="1" applyFont="1" applyFill="1" applyBorder="1" applyAlignment="1">
      <alignment horizontal="center" wrapText="1" readingOrder="1"/>
    </xf>
    <xf numFmtId="0" fontId="2" fillId="0" borderId="0" xfId="0" applyFont="1" applyAlignment="1">
      <alignment horizontal="center" readingOrder="1"/>
    </xf>
    <xf numFmtId="0" fontId="8" fillId="3" borderId="1" xfId="1" applyFont="1" applyFill="1" applyBorder="1" applyAlignment="1">
      <alignment vertical="top" wrapText="1" readingOrder="1"/>
    </xf>
    <xf numFmtId="0" fontId="8" fillId="3" borderId="1" xfId="1" applyFont="1" applyFill="1" applyBorder="1" applyAlignment="1">
      <alignment horizontal="left" vertical="top" wrapText="1" readingOrder="1"/>
    </xf>
    <xf numFmtId="0" fontId="8" fillId="3" borderId="1" xfId="1" applyFont="1" applyFill="1" applyBorder="1" applyAlignment="1">
      <alignment horizontal="center" vertical="center" wrapText="1" readingOrder="1"/>
    </xf>
    <xf numFmtId="2" fontId="5" fillId="3" borderId="1" xfId="1" applyNumberFormat="1" applyFont="1" applyFill="1" applyBorder="1" applyAlignment="1">
      <alignment horizontal="center" wrapText="1" readingOrder="1"/>
    </xf>
    <xf numFmtId="2" fontId="9" fillId="5" borderId="1" xfId="1" applyNumberFormat="1" applyFont="1" applyFill="1" applyBorder="1" applyAlignment="1">
      <alignment horizontal="center" vertical="center" wrapText="1" readingOrder="1"/>
    </xf>
    <xf numFmtId="2" fontId="9" fillId="5" borderId="1" xfId="1" applyNumberFormat="1" applyFont="1" applyFill="1" applyBorder="1" applyAlignment="1">
      <alignment horizontal="center" wrapText="1" readingOrder="1"/>
    </xf>
    <xf numFmtId="164" fontId="8" fillId="3" borderId="1" xfId="1" applyNumberFormat="1" applyFont="1" applyFill="1" applyBorder="1" applyAlignment="1">
      <alignment horizontal="right" vertical="center" wrapText="1" readingOrder="1"/>
    </xf>
    <xf numFmtId="0" fontId="8" fillId="3" borderId="1" xfId="1" applyFont="1" applyFill="1" applyBorder="1" applyAlignment="1">
      <alignment horizontal="left" vertical="center" wrapText="1" readingOrder="1"/>
    </xf>
    <xf numFmtId="164" fontId="8" fillId="3" borderId="1" xfId="1" applyNumberFormat="1" applyFont="1" applyFill="1" applyBorder="1" applyAlignment="1">
      <alignment horizontal="center" vertical="center" wrapText="1" readingOrder="1"/>
    </xf>
    <xf numFmtId="0" fontId="8" fillId="3" borderId="1" xfId="0" applyFont="1" applyFill="1" applyBorder="1" applyAlignment="1">
      <alignment horizontal="center" wrapText="1" readingOrder="1"/>
    </xf>
    <xf numFmtId="164" fontId="5" fillId="3" borderId="1" xfId="1" applyNumberFormat="1" applyFont="1" applyFill="1" applyBorder="1" applyAlignment="1">
      <alignment horizontal="center" wrapText="1" readingOrder="1"/>
    </xf>
    <xf numFmtId="1" fontId="9" fillId="5" borderId="1" xfId="1" applyNumberFormat="1" applyFont="1" applyFill="1" applyBorder="1" applyAlignment="1">
      <alignment horizontal="center" wrapText="1" readingOrder="1"/>
    </xf>
    <xf numFmtId="2" fontId="9" fillId="5" borderId="1" xfId="1" applyNumberFormat="1" applyFont="1" applyFill="1" applyBorder="1" applyAlignment="1">
      <alignment horizontal="left" wrapText="1" indent="2" readingOrder="1"/>
    </xf>
    <xf numFmtId="0" fontId="9" fillId="5" borderId="1" xfId="1" applyFont="1" applyFill="1" applyBorder="1" applyAlignment="1">
      <alignment horizontal="center" vertical="center" wrapText="1" readingOrder="1"/>
    </xf>
    <xf numFmtId="1" fontId="9" fillId="5" borderId="1" xfId="1" applyNumberFormat="1" applyFont="1" applyFill="1" applyBorder="1" applyAlignment="1">
      <alignment horizontal="center" vertical="center" wrapText="1" readingOrder="1"/>
    </xf>
    <xf numFmtId="164" fontId="2" fillId="5" borderId="1" xfId="1" applyNumberFormat="1" applyFont="1" applyFill="1" applyBorder="1" applyAlignment="1">
      <alignment horizontal="center" vertical="center" wrapText="1" readingOrder="1"/>
    </xf>
    <xf numFmtId="2" fontId="2" fillId="5" borderId="1" xfId="1" applyNumberFormat="1" applyFont="1" applyFill="1" applyBorder="1" applyAlignment="1">
      <alignment horizontal="center" vertical="center" wrapText="1" readingOrder="1"/>
    </xf>
    <xf numFmtId="164" fontId="2" fillId="5" borderId="1" xfId="1" applyNumberFormat="1" applyFont="1" applyFill="1" applyBorder="1" applyAlignment="1">
      <alignment horizontal="center" wrapText="1" readingOrder="1"/>
    </xf>
    <xf numFmtId="2" fontId="2" fillId="5" borderId="1" xfId="1" applyNumberFormat="1" applyFont="1" applyFill="1" applyBorder="1" applyAlignment="1">
      <alignment horizontal="center" wrapText="1" readingOrder="1"/>
    </xf>
    <xf numFmtId="0" fontId="3" fillId="2" borderId="1" xfId="1" applyFont="1" applyFill="1" applyBorder="1" applyAlignment="1">
      <alignment wrapText="1" readingOrder="1"/>
    </xf>
    <xf numFmtId="0" fontId="2" fillId="0" borderId="1" xfId="1" applyFont="1" applyBorder="1" applyAlignment="1">
      <alignment wrapText="1" readingOrder="1"/>
    </xf>
  </cellXfs>
  <cellStyles count="2">
    <cellStyle name="Normaali"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808080"/>
      <rgbColor rgb="00D3EBF5"/>
      <rgbColor rgb="00EEF9FD"/>
      <rgbColor rgb="00EDEDED"/>
      <rgbColor rgb="000181C8"/>
      <rgbColor rgb="00800000"/>
      <rgbColor rgb="00008000"/>
      <rgbColor rgb="00000080"/>
      <rgbColor rgb="00808000"/>
      <rgbColor rgb="00800080"/>
      <rgbColor rgb="00008080"/>
      <rgbColor rgb="00C0C0C0"/>
      <rgbColor rgb="0000FF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9"/>
  <sheetViews>
    <sheetView tabSelected="1" zoomScaleNormal="100" workbookViewId="0">
      <pane ySplit="1" topLeftCell="A24" activePane="bottomLeft" state="frozen"/>
      <selection pane="bottomLeft" activeCell="C43" sqref="C43"/>
    </sheetView>
  </sheetViews>
  <sheetFormatPr defaultColWidth="34.7109375" defaultRowHeight="12.75" x14ac:dyDescent="0.2"/>
  <cols>
    <col min="1" max="1" width="48.42578125" style="3" customWidth="1"/>
    <col min="2" max="2" width="7.42578125" style="19" customWidth="1"/>
    <col min="3" max="3" width="33.42578125" style="19" bestFit="1" customWidth="1"/>
    <col min="4" max="4" width="10.7109375" style="3" customWidth="1"/>
    <col min="5" max="5" width="39.140625" style="19" bestFit="1" customWidth="1"/>
    <col min="6" max="6" width="11.7109375" style="3" bestFit="1" customWidth="1"/>
    <col min="7" max="7" width="34.7109375" style="3"/>
    <col min="8" max="8" width="10" style="3" customWidth="1"/>
    <col min="9" max="9" width="34.7109375" style="3"/>
    <col min="10" max="10" width="10.85546875" style="3" customWidth="1"/>
    <col min="11" max="11" width="34.7109375" style="3"/>
    <col min="12" max="12" width="12.28515625" style="3" customWidth="1"/>
    <col min="13" max="16384" width="34.7109375" style="3"/>
  </cols>
  <sheetData>
    <row r="1" spans="1:12" ht="37.5" customHeight="1" x14ac:dyDescent="0.2">
      <c r="A1" s="39" t="s">
        <v>25</v>
      </c>
      <c r="B1" s="40"/>
      <c r="C1" s="1" t="s">
        <v>1</v>
      </c>
      <c r="D1" s="2"/>
      <c r="E1" s="1" t="s">
        <v>1</v>
      </c>
      <c r="F1" s="2"/>
      <c r="G1" s="1" t="s">
        <v>1</v>
      </c>
      <c r="H1" s="2"/>
      <c r="I1" s="1" t="s">
        <v>16</v>
      </c>
      <c r="J1" s="2"/>
      <c r="K1" s="1" t="s">
        <v>17</v>
      </c>
      <c r="L1" s="1"/>
    </row>
    <row r="2" spans="1:12" ht="25.5" x14ac:dyDescent="0.2">
      <c r="A2" s="4" t="s">
        <v>9</v>
      </c>
      <c r="B2" s="5" t="s">
        <v>15</v>
      </c>
      <c r="C2" s="5" t="s">
        <v>2</v>
      </c>
      <c r="D2" s="4" t="s">
        <v>3</v>
      </c>
      <c r="E2" s="5" t="s">
        <v>2</v>
      </c>
      <c r="F2" s="4" t="s">
        <v>3</v>
      </c>
      <c r="G2" s="5" t="s">
        <v>2</v>
      </c>
      <c r="H2" s="4" t="s">
        <v>3</v>
      </c>
      <c r="I2" s="5" t="s">
        <v>2</v>
      </c>
      <c r="J2" s="4" t="s">
        <v>3</v>
      </c>
      <c r="K2" s="5" t="s">
        <v>2</v>
      </c>
      <c r="L2" s="4" t="s">
        <v>3</v>
      </c>
    </row>
    <row r="3" spans="1:12" x14ac:dyDescent="0.2">
      <c r="A3" s="6" t="s">
        <v>4</v>
      </c>
      <c r="B3" s="7"/>
      <c r="C3" s="8">
        <v>25900</v>
      </c>
      <c r="D3" s="23">
        <f>D11</f>
        <v>89.729730000000004</v>
      </c>
      <c r="E3" s="8">
        <v>25900</v>
      </c>
      <c r="F3" s="23">
        <f>F11</f>
        <v>89.729730000000004</v>
      </c>
      <c r="G3" s="8">
        <v>25900</v>
      </c>
      <c r="H3" s="23">
        <f>H11</f>
        <v>89.729730000000004</v>
      </c>
      <c r="I3" s="8">
        <v>25900</v>
      </c>
      <c r="J3" s="23">
        <f>J11</f>
        <v>80.63873000000001</v>
      </c>
      <c r="K3" s="8">
        <v>20580</v>
      </c>
      <c r="L3" s="30">
        <f>L11</f>
        <v>100</v>
      </c>
    </row>
    <row r="4" spans="1:12" ht="25.5" x14ac:dyDescent="0.2">
      <c r="A4" s="10" t="s">
        <v>14</v>
      </c>
      <c r="B4" s="5" t="s">
        <v>15</v>
      </c>
      <c r="C4" s="11"/>
      <c r="D4" s="4" t="s">
        <v>3</v>
      </c>
      <c r="E4" s="11"/>
      <c r="F4" s="4" t="s">
        <v>3</v>
      </c>
      <c r="G4" s="11"/>
      <c r="H4" s="4" t="s">
        <v>3</v>
      </c>
      <c r="I4" s="11"/>
      <c r="J4" s="4" t="s">
        <v>3</v>
      </c>
      <c r="K4" s="11"/>
      <c r="L4" s="4" t="s">
        <v>3</v>
      </c>
    </row>
    <row r="5" spans="1:12" ht="25.5" x14ac:dyDescent="0.2">
      <c r="A5" s="13" t="s">
        <v>8</v>
      </c>
      <c r="B5" s="14"/>
      <c r="C5" s="14" t="s">
        <v>0</v>
      </c>
      <c r="D5" s="12"/>
      <c r="E5" s="14" t="s">
        <v>0</v>
      </c>
      <c r="F5" s="12"/>
      <c r="G5" s="14" t="s">
        <v>0</v>
      </c>
      <c r="H5" s="12"/>
      <c r="I5" s="14" t="s">
        <v>0</v>
      </c>
      <c r="J5" s="12"/>
      <c r="K5" s="14" t="s">
        <v>0</v>
      </c>
      <c r="L5" s="12"/>
    </row>
    <row r="6" spans="1:12" ht="100.5" customHeight="1" x14ac:dyDescent="0.2">
      <c r="A6" s="21" t="s">
        <v>18</v>
      </c>
      <c r="B6" s="22">
        <v>15</v>
      </c>
      <c r="C6" s="27" t="s">
        <v>34</v>
      </c>
      <c r="D6" s="28">
        <v>13</v>
      </c>
      <c r="E6" s="27" t="s">
        <v>34</v>
      </c>
      <c r="F6" s="28">
        <v>13</v>
      </c>
      <c r="G6" s="27" t="s">
        <v>34</v>
      </c>
      <c r="H6" s="28">
        <v>13</v>
      </c>
      <c r="I6" s="27" t="s">
        <v>38</v>
      </c>
      <c r="J6" s="28">
        <v>10</v>
      </c>
      <c r="K6" s="27" t="s">
        <v>34</v>
      </c>
      <c r="L6" s="26">
        <v>13</v>
      </c>
    </row>
    <row r="7" spans="1:12" ht="51" x14ac:dyDescent="0.2">
      <c r="A7" s="21" t="s">
        <v>19</v>
      </c>
      <c r="B7" s="22">
        <v>20</v>
      </c>
      <c r="C7" s="27" t="s">
        <v>36</v>
      </c>
      <c r="D7" s="28">
        <v>18</v>
      </c>
      <c r="E7" s="27" t="s">
        <v>36</v>
      </c>
      <c r="F7" s="28">
        <v>18</v>
      </c>
      <c r="G7" s="27" t="s">
        <v>36</v>
      </c>
      <c r="H7" s="28">
        <v>18</v>
      </c>
      <c r="I7" s="27" t="s">
        <v>37</v>
      </c>
      <c r="J7" s="28">
        <v>15</v>
      </c>
      <c r="K7" s="27" t="s">
        <v>39</v>
      </c>
      <c r="L7" s="26">
        <v>18</v>
      </c>
    </row>
    <row r="8" spans="1:12" ht="127.5" x14ac:dyDescent="0.2">
      <c r="A8" s="21" t="s">
        <v>20</v>
      </c>
      <c r="B8" s="22">
        <v>15</v>
      </c>
      <c r="C8" s="27" t="s">
        <v>35</v>
      </c>
      <c r="D8" s="28">
        <v>13</v>
      </c>
      <c r="E8" s="27" t="s">
        <v>35</v>
      </c>
      <c r="F8" s="28">
        <v>13</v>
      </c>
      <c r="G8" s="27" t="s">
        <v>35</v>
      </c>
      <c r="H8" s="28">
        <v>13</v>
      </c>
      <c r="I8" s="27" t="s">
        <v>41</v>
      </c>
      <c r="J8" s="28">
        <v>11</v>
      </c>
      <c r="K8" s="27" t="s">
        <v>40</v>
      </c>
      <c r="L8" s="26">
        <v>13</v>
      </c>
    </row>
    <row r="9" spans="1:12" x14ac:dyDescent="0.2">
      <c r="A9" s="17" t="s">
        <v>31</v>
      </c>
      <c r="B9" s="17"/>
      <c r="C9" s="17"/>
      <c r="D9" s="37">
        <v>50</v>
      </c>
      <c r="E9" s="17"/>
      <c r="F9" s="37">
        <v>50</v>
      </c>
      <c r="G9" s="17"/>
      <c r="H9" s="37">
        <v>50</v>
      </c>
      <c r="I9" s="17"/>
      <c r="J9" s="37">
        <v>40.908999999999999</v>
      </c>
      <c r="K9" s="17"/>
      <c r="L9" s="37">
        <v>50</v>
      </c>
    </row>
    <row r="10" spans="1:12" x14ac:dyDescent="0.2">
      <c r="A10" s="17" t="s">
        <v>32</v>
      </c>
      <c r="B10" s="17"/>
      <c r="C10" s="17"/>
      <c r="D10" s="38">
        <v>39.729730000000004</v>
      </c>
      <c r="E10" s="17"/>
      <c r="F10" s="38">
        <v>39.729730000000004</v>
      </c>
      <c r="G10" s="17"/>
      <c r="H10" s="38">
        <v>39.729730000000004</v>
      </c>
      <c r="I10" s="17"/>
      <c r="J10" s="38">
        <v>39.729730000000004</v>
      </c>
      <c r="K10" s="17"/>
      <c r="L10" s="38">
        <v>50</v>
      </c>
    </row>
    <row r="11" spans="1:12" x14ac:dyDescent="0.2">
      <c r="A11" s="17" t="s">
        <v>30</v>
      </c>
      <c r="B11" s="17"/>
      <c r="C11" s="17"/>
      <c r="D11" s="25">
        <f>SUM(D9:D10)</f>
        <v>89.729730000000004</v>
      </c>
      <c r="E11" s="17"/>
      <c r="F11" s="25">
        <f>SUM(F9:F10)</f>
        <v>89.729730000000004</v>
      </c>
      <c r="G11" s="17"/>
      <c r="H11" s="25">
        <f>SUM(H9:H10)</f>
        <v>89.729730000000004</v>
      </c>
      <c r="I11" s="17"/>
      <c r="J11" s="25">
        <f>SUM(J9:J10)</f>
        <v>80.63873000000001</v>
      </c>
      <c r="K11" s="17"/>
      <c r="L11" s="25">
        <f>SUM(L9:L10)</f>
        <v>100</v>
      </c>
    </row>
    <row r="12" spans="1:12" x14ac:dyDescent="0.2">
      <c r="A12" s="17" t="s">
        <v>33</v>
      </c>
      <c r="B12" s="17"/>
      <c r="C12" s="17"/>
      <c r="D12" s="31">
        <v>2</v>
      </c>
      <c r="E12" s="17"/>
      <c r="F12" s="31">
        <v>2</v>
      </c>
      <c r="G12" s="17"/>
      <c r="H12" s="31">
        <v>2</v>
      </c>
      <c r="I12" s="17"/>
      <c r="J12" s="31">
        <v>5</v>
      </c>
      <c r="K12" s="17"/>
      <c r="L12" s="31">
        <v>1</v>
      </c>
    </row>
    <row r="13" spans="1:12" ht="25.5" x14ac:dyDescent="0.2">
      <c r="A13" s="4" t="s">
        <v>11</v>
      </c>
      <c r="B13" s="5" t="s">
        <v>15</v>
      </c>
      <c r="C13" s="5" t="s">
        <v>2</v>
      </c>
      <c r="D13" s="4" t="s">
        <v>3</v>
      </c>
      <c r="E13" s="5" t="s">
        <v>2</v>
      </c>
      <c r="F13" s="4" t="s">
        <v>3</v>
      </c>
      <c r="G13" s="5" t="s">
        <v>2</v>
      </c>
      <c r="H13" s="4" t="s">
        <v>3</v>
      </c>
      <c r="I13" s="5" t="s">
        <v>2</v>
      </c>
      <c r="J13" s="4" t="s">
        <v>3</v>
      </c>
      <c r="K13" s="5" t="s">
        <v>2</v>
      </c>
      <c r="L13" s="4" t="s">
        <v>3</v>
      </c>
    </row>
    <row r="14" spans="1:12" x14ac:dyDescent="0.2">
      <c r="A14" s="6" t="s">
        <v>4</v>
      </c>
      <c r="B14" s="7"/>
      <c r="C14" s="8">
        <v>35500</v>
      </c>
      <c r="D14" s="23">
        <f>D22</f>
        <v>92.11</v>
      </c>
      <c r="E14" s="8">
        <v>35500</v>
      </c>
      <c r="F14" s="23">
        <f>F22</f>
        <v>92.11</v>
      </c>
      <c r="G14" s="8">
        <v>35500</v>
      </c>
      <c r="H14" s="23">
        <f>H22</f>
        <v>92.11</v>
      </c>
      <c r="I14" s="8">
        <v>29900</v>
      </c>
      <c r="J14" s="23">
        <f>J22</f>
        <v>87.5</v>
      </c>
      <c r="K14" s="8">
        <v>33000</v>
      </c>
      <c r="L14" s="23">
        <f>L22</f>
        <v>93.026999999999987</v>
      </c>
    </row>
    <row r="15" spans="1:12" ht="25.5" x14ac:dyDescent="0.2">
      <c r="A15" s="10" t="s">
        <v>23</v>
      </c>
      <c r="B15" s="5" t="s">
        <v>15</v>
      </c>
      <c r="C15" s="11"/>
      <c r="D15" s="4" t="s">
        <v>3</v>
      </c>
      <c r="E15" s="11"/>
      <c r="F15" s="4" t="s">
        <v>3</v>
      </c>
      <c r="G15" s="11"/>
      <c r="H15" s="4" t="s">
        <v>3</v>
      </c>
      <c r="I15" s="11"/>
      <c r="J15" s="4" t="s">
        <v>3</v>
      </c>
      <c r="K15" s="11"/>
      <c r="L15" s="4" t="s">
        <v>3</v>
      </c>
    </row>
    <row r="16" spans="1:12" ht="25.5" x14ac:dyDescent="0.2">
      <c r="A16" s="13" t="s">
        <v>8</v>
      </c>
      <c r="B16" s="14"/>
      <c r="C16" s="14" t="s">
        <v>0</v>
      </c>
      <c r="D16" s="12"/>
      <c r="E16" s="14" t="s">
        <v>0</v>
      </c>
      <c r="F16" s="12"/>
      <c r="G16" s="14" t="s">
        <v>0</v>
      </c>
      <c r="H16" s="12"/>
      <c r="I16" s="14" t="s">
        <v>0</v>
      </c>
      <c r="J16" s="12"/>
      <c r="K16" s="14" t="s">
        <v>0</v>
      </c>
      <c r="L16" s="12"/>
    </row>
    <row r="17" spans="1:12" ht="130.5" customHeight="1" x14ac:dyDescent="0.2">
      <c r="A17" s="20" t="s">
        <v>21</v>
      </c>
      <c r="B17" s="22">
        <v>15</v>
      </c>
      <c r="C17" s="14" t="s">
        <v>42</v>
      </c>
      <c r="D17" s="26">
        <v>13</v>
      </c>
      <c r="E17" s="14" t="s">
        <v>42</v>
      </c>
      <c r="F17" s="26">
        <v>13</v>
      </c>
      <c r="G17" s="14" t="s">
        <v>42</v>
      </c>
      <c r="H17" s="26">
        <v>13</v>
      </c>
      <c r="I17" s="27" t="s">
        <v>43</v>
      </c>
      <c r="J17" s="26">
        <v>10</v>
      </c>
      <c r="K17" s="14" t="s">
        <v>42</v>
      </c>
      <c r="L17" s="26">
        <v>13</v>
      </c>
    </row>
    <row r="18" spans="1:12" ht="57" customHeight="1" x14ac:dyDescent="0.2">
      <c r="A18" s="20" t="s">
        <v>22</v>
      </c>
      <c r="B18" s="22">
        <v>20</v>
      </c>
      <c r="C18" s="14" t="s">
        <v>44</v>
      </c>
      <c r="D18" s="26">
        <v>18</v>
      </c>
      <c r="E18" s="14" t="s">
        <v>44</v>
      </c>
      <c r="F18" s="26">
        <v>18</v>
      </c>
      <c r="G18" s="14" t="s">
        <v>44</v>
      </c>
      <c r="H18" s="26">
        <v>18</v>
      </c>
      <c r="I18" s="14" t="s">
        <v>45</v>
      </c>
      <c r="J18" s="26">
        <v>12</v>
      </c>
      <c r="K18" s="14" t="s">
        <v>47</v>
      </c>
      <c r="L18" s="26">
        <v>16</v>
      </c>
    </row>
    <row r="19" spans="1:12" ht="114.75" x14ac:dyDescent="0.2">
      <c r="A19" s="20" t="s">
        <v>24</v>
      </c>
      <c r="B19" s="22">
        <v>15</v>
      </c>
      <c r="C19" s="14" t="s">
        <v>49</v>
      </c>
      <c r="D19" s="26">
        <v>13</v>
      </c>
      <c r="E19" s="14" t="s">
        <v>49</v>
      </c>
      <c r="F19" s="26">
        <v>13</v>
      </c>
      <c r="G19" s="14" t="s">
        <v>49</v>
      </c>
      <c r="H19" s="26">
        <v>13</v>
      </c>
      <c r="I19" s="14" t="s">
        <v>46</v>
      </c>
      <c r="J19" s="26">
        <v>11</v>
      </c>
      <c r="K19" s="14" t="s">
        <v>48</v>
      </c>
      <c r="L19" s="26">
        <v>13</v>
      </c>
    </row>
    <row r="20" spans="1:12" x14ac:dyDescent="0.2">
      <c r="A20" s="17" t="s">
        <v>31</v>
      </c>
      <c r="B20" s="17"/>
      <c r="C20" s="17"/>
      <c r="D20" s="35">
        <v>50</v>
      </c>
      <c r="E20" s="33"/>
      <c r="F20" s="35">
        <v>50</v>
      </c>
      <c r="G20" s="33"/>
      <c r="H20" s="35">
        <v>50</v>
      </c>
      <c r="I20" s="33"/>
      <c r="J20" s="35">
        <v>37.5</v>
      </c>
      <c r="K20" s="33"/>
      <c r="L20" s="35">
        <v>47.726999999999997</v>
      </c>
    </row>
    <row r="21" spans="1:12" x14ac:dyDescent="0.2">
      <c r="A21" s="17" t="s">
        <v>32</v>
      </c>
      <c r="B21" s="17"/>
      <c r="C21" s="17"/>
      <c r="D21" s="36">
        <v>42.11</v>
      </c>
      <c r="E21" s="17"/>
      <c r="F21" s="36">
        <v>42.11</v>
      </c>
      <c r="G21" s="17"/>
      <c r="H21" s="36">
        <v>42.11</v>
      </c>
      <c r="I21" s="17"/>
      <c r="J21" s="36">
        <v>50</v>
      </c>
      <c r="K21" s="17"/>
      <c r="L21" s="36">
        <v>45.3</v>
      </c>
    </row>
    <row r="22" spans="1:12" x14ac:dyDescent="0.2">
      <c r="A22" s="17" t="s">
        <v>30</v>
      </c>
      <c r="B22" s="17"/>
      <c r="C22" s="17"/>
      <c r="D22" s="24">
        <f>D20+D21</f>
        <v>92.11</v>
      </c>
      <c r="E22" s="17"/>
      <c r="F22" s="24">
        <f>F20+F21</f>
        <v>92.11</v>
      </c>
      <c r="G22" s="17"/>
      <c r="H22" s="24">
        <f>H20+H21</f>
        <v>92.11</v>
      </c>
      <c r="I22" s="17"/>
      <c r="J22" s="24">
        <f>J20+J21</f>
        <v>87.5</v>
      </c>
      <c r="K22" s="17"/>
      <c r="L22" s="24">
        <f>L20+L21</f>
        <v>93.026999999999987</v>
      </c>
    </row>
    <row r="23" spans="1:12" x14ac:dyDescent="0.2">
      <c r="A23" s="17" t="s">
        <v>33</v>
      </c>
      <c r="B23" s="17"/>
      <c r="C23" s="17"/>
      <c r="D23" s="34">
        <v>2</v>
      </c>
      <c r="E23" s="17"/>
      <c r="F23" s="34">
        <v>2</v>
      </c>
      <c r="G23" s="17"/>
      <c r="H23" s="34">
        <v>2</v>
      </c>
      <c r="I23" s="17"/>
      <c r="J23" s="34">
        <v>5</v>
      </c>
      <c r="K23" s="17"/>
      <c r="L23" s="34">
        <v>1</v>
      </c>
    </row>
    <row r="24" spans="1:12" ht="25.5" x14ac:dyDescent="0.2">
      <c r="A24" s="4" t="s">
        <v>12</v>
      </c>
      <c r="B24" s="5" t="s">
        <v>15</v>
      </c>
      <c r="C24" s="5" t="s">
        <v>2</v>
      </c>
      <c r="D24" s="4" t="s">
        <v>3</v>
      </c>
      <c r="E24" s="5" t="s">
        <v>2</v>
      </c>
      <c r="F24" s="4"/>
      <c r="G24" s="5" t="s">
        <v>2</v>
      </c>
      <c r="H24" s="4"/>
      <c r="I24" s="5" t="s">
        <v>2</v>
      </c>
      <c r="J24" s="4"/>
      <c r="K24" s="5" t="s">
        <v>2</v>
      </c>
      <c r="L24" s="4"/>
    </row>
    <row r="25" spans="1:12" x14ac:dyDescent="0.2">
      <c r="A25" s="6" t="s">
        <v>4</v>
      </c>
      <c r="B25" s="7"/>
      <c r="C25" s="8">
        <v>93000</v>
      </c>
      <c r="D25" s="23">
        <f>D39</f>
        <v>80.91</v>
      </c>
      <c r="E25" s="8">
        <v>119500</v>
      </c>
      <c r="F25" s="23">
        <f>F39</f>
        <v>81.72</v>
      </c>
      <c r="G25" s="8">
        <v>79000</v>
      </c>
      <c r="H25" s="23">
        <f>H39</f>
        <v>81.860759999999999</v>
      </c>
      <c r="I25" s="8">
        <v>64900</v>
      </c>
      <c r="J25" s="23">
        <f>J39</f>
        <v>72</v>
      </c>
      <c r="K25" s="8">
        <v>66800</v>
      </c>
      <c r="L25" s="23">
        <f>L39</f>
        <v>76.862279999999998</v>
      </c>
    </row>
    <row r="26" spans="1:12" ht="89.25" hidden="1" x14ac:dyDescent="0.2">
      <c r="A26" s="6" t="s">
        <v>13</v>
      </c>
      <c r="B26" s="7"/>
      <c r="C26" s="7"/>
      <c r="D26" s="9"/>
      <c r="E26" s="7"/>
      <c r="F26" s="9"/>
      <c r="G26" s="7"/>
      <c r="H26" s="9"/>
      <c r="I26" s="7"/>
      <c r="J26" s="9"/>
      <c r="K26" s="7"/>
      <c r="L26" s="9"/>
    </row>
    <row r="27" spans="1:12" ht="25.5" hidden="1" x14ac:dyDescent="0.2">
      <c r="A27" s="6" t="s">
        <v>5</v>
      </c>
      <c r="B27" s="7"/>
      <c r="C27" s="7"/>
      <c r="D27" s="9"/>
      <c r="E27" s="7"/>
      <c r="F27" s="9"/>
      <c r="G27" s="7"/>
      <c r="H27" s="9"/>
      <c r="I27" s="7"/>
      <c r="J27" s="9"/>
      <c r="K27" s="7"/>
      <c r="L27" s="9"/>
    </row>
    <row r="28" spans="1:12" hidden="1" x14ac:dyDescent="0.2">
      <c r="A28" s="6" t="s">
        <v>6</v>
      </c>
      <c r="B28" s="7"/>
      <c r="C28" s="7"/>
      <c r="D28" s="9"/>
      <c r="E28" s="7"/>
      <c r="F28" s="9"/>
      <c r="G28" s="7"/>
      <c r="H28" s="9"/>
      <c r="I28" s="7"/>
      <c r="J28" s="9"/>
      <c r="K28" s="7"/>
      <c r="L28" s="9"/>
    </row>
    <row r="29" spans="1:12" ht="38.25" hidden="1" x14ac:dyDescent="0.2">
      <c r="A29" s="6" t="s">
        <v>10</v>
      </c>
      <c r="B29" s="7"/>
      <c r="C29" s="7"/>
      <c r="D29" s="9"/>
      <c r="E29" s="7"/>
      <c r="F29" s="9"/>
      <c r="G29" s="7"/>
      <c r="H29" s="9"/>
      <c r="I29" s="7"/>
      <c r="J29" s="9"/>
      <c r="K29" s="7"/>
      <c r="L29" s="9"/>
    </row>
    <row r="30" spans="1:12" hidden="1" x14ac:dyDescent="0.2">
      <c r="A30" s="16" t="s">
        <v>7</v>
      </c>
      <c r="B30" s="7"/>
      <c r="C30" s="7"/>
      <c r="D30" s="9"/>
      <c r="E30" s="7"/>
      <c r="F30" s="9"/>
      <c r="G30" s="7"/>
      <c r="H30" s="9"/>
      <c r="I30" s="7"/>
      <c r="J30" s="9"/>
      <c r="K30" s="7"/>
      <c r="L30" s="9"/>
    </row>
    <row r="31" spans="1:12" ht="25.5" x14ac:dyDescent="0.2">
      <c r="A31" s="10" t="s">
        <v>29</v>
      </c>
      <c r="B31" s="5" t="s">
        <v>15</v>
      </c>
      <c r="C31" s="11"/>
      <c r="D31" s="4" t="s">
        <v>3</v>
      </c>
      <c r="E31" s="11"/>
      <c r="F31" s="4" t="s">
        <v>3</v>
      </c>
      <c r="G31" s="11"/>
      <c r="H31" s="4" t="s">
        <v>3</v>
      </c>
      <c r="I31" s="11"/>
      <c r="J31" s="4" t="s">
        <v>3</v>
      </c>
      <c r="K31" s="11"/>
      <c r="L31" s="4" t="s">
        <v>3</v>
      </c>
    </row>
    <row r="32" spans="1:12" x14ac:dyDescent="0.2">
      <c r="A32" s="6"/>
      <c r="B32" s="7"/>
      <c r="C32" s="7" t="s">
        <v>0</v>
      </c>
      <c r="D32" s="9"/>
      <c r="E32" s="7" t="s">
        <v>0</v>
      </c>
      <c r="F32" s="9"/>
      <c r="G32" s="7" t="s">
        <v>0</v>
      </c>
      <c r="H32" s="9"/>
      <c r="I32" s="7" t="s">
        <v>0</v>
      </c>
      <c r="J32" s="9"/>
      <c r="K32" s="7" t="s">
        <v>0</v>
      </c>
      <c r="L32" s="9"/>
    </row>
    <row r="33" spans="1:12" ht="25.5" x14ac:dyDescent="0.2">
      <c r="A33" s="13" t="s">
        <v>8</v>
      </c>
      <c r="B33" s="14"/>
      <c r="C33" s="14" t="s">
        <v>0</v>
      </c>
      <c r="D33" s="12"/>
      <c r="E33" s="14" t="s">
        <v>0</v>
      </c>
      <c r="F33" s="12"/>
      <c r="G33" s="14" t="s">
        <v>0</v>
      </c>
      <c r="H33" s="12"/>
      <c r="I33" s="14" t="s">
        <v>0</v>
      </c>
      <c r="J33" s="12"/>
      <c r="K33" s="14" t="s">
        <v>0</v>
      </c>
      <c r="L33" s="12"/>
    </row>
    <row r="34" spans="1:12" ht="165.75" x14ac:dyDescent="0.2">
      <c r="A34" s="20" t="s">
        <v>26</v>
      </c>
      <c r="B34" s="22">
        <v>20</v>
      </c>
      <c r="C34" s="14" t="s">
        <v>54</v>
      </c>
      <c r="D34" s="15">
        <v>18</v>
      </c>
      <c r="E34" s="14" t="s">
        <v>50</v>
      </c>
      <c r="F34" s="15">
        <v>20</v>
      </c>
      <c r="G34" s="14" t="s">
        <v>54</v>
      </c>
      <c r="H34" s="15">
        <v>16</v>
      </c>
      <c r="I34" s="27" t="s">
        <v>43</v>
      </c>
      <c r="J34" s="15">
        <v>14</v>
      </c>
      <c r="K34" s="29" t="s">
        <v>42</v>
      </c>
      <c r="L34" s="15">
        <v>14</v>
      </c>
    </row>
    <row r="35" spans="1:12" ht="78" customHeight="1" x14ac:dyDescent="0.2">
      <c r="A35" s="20" t="s">
        <v>27</v>
      </c>
      <c r="B35" s="22">
        <v>30</v>
      </c>
      <c r="C35" s="14" t="s">
        <v>55</v>
      </c>
      <c r="D35" s="15">
        <v>26</v>
      </c>
      <c r="E35" s="14" t="s">
        <v>51</v>
      </c>
      <c r="F35" s="12">
        <v>30</v>
      </c>
      <c r="G35" s="14" t="s">
        <v>56</v>
      </c>
      <c r="H35" s="15">
        <v>24</v>
      </c>
      <c r="I35" s="14" t="s">
        <v>53</v>
      </c>
      <c r="J35" s="15">
        <v>10</v>
      </c>
      <c r="K35" s="14" t="s">
        <v>52</v>
      </c>
      <c r="L35" s="15">
        <v>15</v>
      </c>
    </row>
    <row r="36" spans="1:12" ht="89.25" x14ac:dyDescent="0.2">
      <c r="A36" s="20" t="s">
        <v>28</v>
      </c>
      <c r="B36" s="22">
        <v>10</v>
      </c>
      <c r="C36" s="14" t="s">
        <v>49</v>
      </c>
      <c r="D36" s="15">
        <v>9</v>
      </c>
      <c r="E36" s="14" t="s">
        <v>49</v>
      </c>
      <c r="F36" s="12">
        <v>10</v>
      </c>
      <c r="G36" s="14" t="s">
        <v>49</v>
      </c>
      <c r="H36" s="15">
        <v>9</v>
      </c>
      <c r="I36" s="14" t="s">
        <v>46</v>
      </c>
      <c r="J36" s="15">
        <v>8</v>
      </c>
      <c r="K36" s="14" t="s">
        <v>48</v>
      </c>
      <c r="L36" s="15">
        <v>9</v>
      </c>
    </row>
    <row r="37" spans="1:12" x14ac:dyDescent="0.2">
      <c r="A37" s="17" t="s">
        <v>31</v>
      </c>
      <c r="B37" s="18"/>
      <c r="C37" s="18"/>
      <c r="D37" s="38">
        <v>53</v>
      </c>
      <c r="E37" s="18" t="s">
        <v>0</v>
      </c>
      <c r="F37" s="38">
        <v>60</v>
      </c>
      <c r="G37" s="18"/>
      <c r="H37" s="38">
        <v>49</v>
      </c>
      <c r="I37" s="18"/>
      <c r="J37" s="38">
        <v>32</v>
      </c>
      <c r="K37" s="18"/>
      <c r="L37" s="38">
        <v>38</v>
      </c>
    </row>
    <row r="38" spans="1:12" x14ac:dyDescent="0.2">
      <c r="A38" s="17" t="s">
        <v>32</v>
      </c>
      <c r="B38" s="17"/>
      <c r="C38" s="17"/>
      <c r="D38" s="36">
        <v>27.91</v>
      </c>
      <c r="E38" s="17"/>
      <c r="F38" s="36">
        <v>21.72</v>
      </c>
      <c r="G38" s="17"/>
      <c r="H38" s="36">
        <v>32.860759999999999</v>
      </c>
      <c r="I38" s="17"/>
      <c r="J38" s="38">
        <v>40</v>
      </c>
      <c r="K38" s="17"/>
      <c r="L38" s="36">
        <v>38.862279999999998</v>
      </c>
    </row>
    <row r="39" spans="1:12" x14ac:dyDescent="0.2">
      <c r="A39" s="17" t="s">
        <v>30</v>
      </c>
      <c r="B39" s="17"/>
      <c r="C39" s="17"/>
      <c r="D39" s="32">
        <f>SUM(D37:D38)</f>
        <v>80.91</v>
      </c>
      <c r="E39" s="17"/>
      <c r="F39" s="32">
        <f>SUM(F37:F38)</f>
        <v>81.72</v>
      </c>
      <c r="G39" s="17"/>
      <c r="H39" s="32">
        <f>SUM(H37:H38)</f>
        <v>81.860759999999999</v>
      </c>
      <c r="I39" s="17"/>
      <c r="J39" s="32">
        <f>SUM(J37:J38)</f>
        <v>72</v>
      </c>
      <c r="K39" s="17"/>
      <c r="L39" s="25">
        <f>SUM(L37:L38)</f>
        <v>76.862279999999998</v>
      </c>
    </row>
    <row r="40" spans="1:12" x14ac:dyDescent="0.2">
      <c r="A40" s="17" t="s">
        <v>33</v>
      </c>
      <c r="B40" s="17"/>
      <c r="C40" s="17"/>
      <c r="D40" s="34">
        <v>3</v>
      </c>
      <c r="E40" s="17"/>
      <c r="F40" s="34">
        <v>2</v>
      </c>
      <c r="G40" s="17"/>
      <c r="H40" s="34">
        <v>1</v>
      </c>
      <c r="I40" s="17"/>
      <c r="J40" s="34">
        <v>5</v>
      </c>
      <c r="K40" s="17"/>
      <c r="L40" s="34">
        <v>4</v>
      </c>
    </row>
    <row r="44" spans="1:12" x14ac:dyDescent="0.2">
      <c r="C44" s="3"/>
    </row>
    <row r="45" spans="1:12" x14ac:dyDescent="0.2">
      <c r="C45" s="3"/>
    </row>
    <row r="46" spans="1:12" x14ac:dyDescent="0.2">
      <c r="C46" s="3"/>
    </row>
    <row r="47" spans="1:12" x14ac:dyDescent="0.2">
      <c r="C47" s="3"/>
    </row>
    <row r="48" spans="1:12" x14ac:dyDescent="0.2">
      <c r="C48" s="3"/>
    </row>
    <row r="49" spans="3:3" x14ac:dyDescent="0.2">
      <c r="C49" s="3"/>
    </row>
    <row r="50" spans="3:3" x14ac:dyDescent="0.2">
      <c r="C50" s="3"/>
    </row>
    <row r="51" spans="3:3" x14ac:dyDescent="0.2">
      <c r="C51" s="3"/>
    </row>
    <row r="52" spans="3:3" x14ac:dyDescent="0.2">
      <c r="C52" s="3"/>
    </row>
    <row r="53" spans="3:3" x14ac:dyDescent="0.2">
      <c r="C53" s="3"/>
    </row>
    <row r="54" spans="3:3" x14ac:dyDescent="0.2">
      <c r="C54" s="3"/>
    </row>
    <row r="55" spans="3:3" x14ac:dyDescent="0.2">
      <c r="C55" s="3"/>
    </row>
    <row r="56" spans="3:3" x14ac:dyDescent="0.2">
      <c r="C56" s="3"/>
    </row>
    <row r="57" spans="3:3" x14ac:dyDescent="0.2">
      <c r="C57" s="3"/>
    </row>
    <row r="58" spans="3:3" x14ac:dyDescent="0.2">
      <c r="C58" s="3"/>
    </row>
    <row r="59" spans="3:3" x14ac:dyDescent="0.2">
      <c r="C59" s="3"/>
    </row>
  </sheetData>
  <mergeCells count="1">
    <mergeCell ref="A1:B1"/>
  </mergeCells>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Laskentataulukot</vt:lpstr>
      </vt:variant>
      <vt:variant>
        <vt:i4>1</vt:i4>
      </vt:variant>
    </vt:vector>
  </HeadingPairs>
  <TitlesOfParts>
    <vt:vector size="1" baseType="lpstr">
      <vt:lpstr>kohderyhmä 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Sandgren Riitta</dc:creator>
  <cp:lastModifiedBy>Kervinen Juha</cp:lastModifiedBy>
  <cp:lastPrinted>2018-08-22T08:54:49Z</cp:lastPrinted>
  <dcterms:created xsi:type="dcterms:W3CDTF">2018-08-10T11:46:47Z</dcterms:created>
  <dcterms:modified xsi:type="dcterms:W3CDTF">2024-01-03T07:43:34Z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